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8_{CB5823B2-9763-49AB-8D80-3A8BAAAEDF6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centralizare indicatori" sheetId="13" r:id="rId1"/>
    <sheet name="planificare RCO69 " sheetId="2" r:id="rId2"/>
    <sheet name="planificare RCR73" sheetId="1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E15" i="11"/>
  <c r="E7" i="11"/>
  <c r="F9" i="2"/>
  <c r="G9" i="2" s="1"/>
  <c r="F7" i="2"/>
  <c r="G7" i="2" s="1"/>
  <c r="E10" i="11"/>
  <c r="E9" i="11"/>
  <c r="E8" i="11"/>
  <c r="I7" i="11"/>
  <c r="I11" i="11" s="1"/>
  <c r="M9" i="2"/>
  <c r="N9" i="2" s="1"/>
  <c r="M8" i="2"/>
  <c r="N8" i="2" s="1"/>
  <c r="F8" i="2"/>
  <c r="G8" i="2" s="1"/>
  <c r="M7" i="2"/>
  <c r="N7" i="2" s="1"/>
  <c r="E11" i="11" l="1"/>
  <c r="N10" i="2"/>
  <c r="G10" i="2"/>
  <c r="E8" i="13" s="1"/>
</calcChain>
</file>

<file path=xl/sharedStrings.xml><?xml version="1.0" encoding="utf-8"?>
<sst xmlns="http://schemas.openxmlformats.org/spreadsheetml/2006/main" count="138" uniqueCount="108">
  <si>
    <t>RCR73 Număr anual de utilizatori ai serviciilor de asistență medicală noi sau modernizate</t>
  </si>
  <si>
    <t>Total capacitate ambulatoriu pe zi (persoane/zi)</t>
  </si>
  <si>
    <t>5=4/3</t>
  </si>
  <si>
    <t>6=5*2</t>
  </si>
  <si>
    <t>4=2*3</t>
  </si>
  <si>
    <t>Nu se vor insera modificări în această coloană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</si>
  <si>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</si>
  <si>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</si>
  <si>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</si>
  <si>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</si>
  <si>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</si>
  <si>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Se va  completa procentual gradul de planificare de utilizare a capacității infrastructurii secției conform proiectului</t>
  </si>
  <si>
    <t>Capacitate pacienți pe pat pe an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</si>
  <si>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</si>
  <si>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</si>
  <si>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</si>
  <si>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</si>
  <si>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</si>
  <si>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t>Secție ...</t>
  </si>
  <si>
    <t>Secție ....</t>
  </si>
  <si>
    <t>Secție n ...</t>
  </si>
  <si>
    <t>Secție....</t>
  </si>
  <si>
    <t>Secție n...</t>
  </si>
  <si>
    <t>Număr maxim planificat zile funcționare secție pe an</t>
  </si>
  <si>
    <t xml:space="preserve">Capacitate pacienți pe an în secție </t>
  </si>
  <si>
    <r>
      <t>Se calculează împărțind ”</t>
    </r>
    <r>
      <rPr>
        <i/>
        <sz val="12"/>
        <color rgb="FFFF0000"/>
        <rFont val="Calibri"/>
        <family val="2"/>
        <scheme val="minor"/>
      </rPr>
      <t>număr maxim planificat zile funcționare secție pe an”</t>
    </r>
    <r>
      <rPr>
        <sz val="12"/>
        <color rgb="FFFF0000"/>
        <rFont val="Calibri"/>
        <family val="2"/>
        <scheme val="minor"/>
      </rPr>
      <t xml:space="preserve"> la </t>
    </r>
    <r>
      <rPr>
        <i/>
        <sz val="12"/>
        <color rgb="FFFF0000"/>
        <rFont val="Calibri"/>
        <family val="2"/>
        <scheme val="minor"/>
      </rPr>
      <t>”Număr mediu zile spitalizare pe pacient pe pat pe secție pe an”</t>
    </r>
  </si>
  <si>
    <t>RCO69 Capacitatea unităților de asistență medicală noi sau modernizate</t>
  </si>
  <si>
    <t>Se vor avea în vedere prevederile OMS nr. 1567/2007 privind aprobarea valorilor medii naţionale ale indicatorilor de performanţă ai managementului spitalului</t>
  </si>
  <si>
    <t>această secțiune se va completa la depunerea cererii de finanțate</t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</si>
  <si>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</si>
  <si>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</si>
  <si>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</si>
  <si>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</si>
  <si>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t>Se va menține raportul stabilit prin prezenta modalitate de calcul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</si>
  <si>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secțiilor care au beneficiat de investiție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</si>
  <si>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</si>
  <si>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</si>
  <si>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</si>
  <si>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</si>
  <si>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</si>
  <si>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</si>
  <si>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paturi în spitalizare continuă planificate/ realizate </t>
  </si>
  <si>
    <t>Se va avea în vedere completarea numărului de paturi planificat/ realizat pentru fiecare secție  pe an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</si>
  <si>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</si>
  <si>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</si>
  <si>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</si>
  <si>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</si>
  <si>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</si>
  <si>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t>se calculează ca % între numărul real al pacienților și cel planificat</t>
  </si>
  <si>
    <t>Atenție!
Această secțiune se va completa la depunerea cererii de finanțate pentru fiecare secție vizată de investitie</t>
  </si>
  <si>
    <t>Atenție!
Această secțiune se va actualiza la raportarea indicatorului  cu secțiile care au beneficiat de investiție</t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</si>
  <si>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</si>
  <si>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</si>
  <si>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</si>
  <si>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</si>
  <si>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</si>
  <si>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</si>
  <si>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Grad planificat/ realizat de utilizare a capacității</t>
  </si>
  <si>
    <t>Număr mediu zile spitalizare pe pacient pe pat pe secție pe an 
(an referință 2019, calculul la nivel național sau regional)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</si>
  <si>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pacienți pe pat pe an</t>
    </r>
    <r>
      <rPr>
        <sz val="12"/>
        <color rgb="FFFF0000"/>
        <rFont val="Calibri"/>
        <family val="2"/>
        <scheme val="minor"/>
      </rPr>
      <t xml:space="preserve">” la </t>
    </r>
    <r>
      <rPr>
        <i/>
        <sz val="12"/>
        <color rgb="FFFF0000"/>
        <rFont val="Calibri"/>
        <family val="2"/>
        <scheme val="minor"/>
      </rPr>
      <t>”Număr paturi în spitalizare continuă planificate / realizate</t>
    </r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</si>
  <si>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</si>
  <si>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</si>
  <si>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</si>
  <si>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t xml:space="preserve">Capacitate anuală finanțată planificată/ realizată </t>
  </si>
  <si>
    <t>Număr planificat/ realizat de utilizatori la  un an după operaționalizarea investiției și darea sa în funcțiune  în cadrul secției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</si>
  <si>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anuală finanțată planificată/ realizată 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”Grad planificat/realizat de utilizare a capacității”</t>
    </r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</si>
  <si>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</si>
  <si>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</si>
  <si>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r>
      <t xml:space="preserve">Secție spital </t>
    </r>
    <r>
      <rPr>
        <b/>
        <u/>
        <sz val="12"/>
        <color rgb="FF002060"/>
        <rFont val="Calibri"/>
        <family val="2"/>
        <scheme val="minor"/>
      </rPr>
      <t>nou construită/</t>
    </r>
  </si>
  <si>
    <t>Cod indicator</t>
  </si>
  <si>
    <t xml:space="preserve">Indicator de realizare denumire </t>
  </si>
  <si>
    <t>Tip indicator</t>
  </si>
  <si>
    <t>Regiune de dezvoltare vizată</t>
  </si>
  <si>
    <t>Unități sanitare sprijinite</t>
  </si>
  <si>
    <t>specific de realizare</t>
  </si>
  <si>
    <t>Regiune mai dezvoltată</t>
  </si>
  <si>
    <t xml:space="preserve">Regiuni mai  puțin dezvoltate </t>
  </si>
  <si>
    <t xml:space="preserve">RCO69 </t>
  </si>
  <si>
    <t>Capacitatea unităților de asistență medicală noi sau modernizate</t>
  </si>
  <si>
    <t>comun de realizare</t>
  </si>
  <si>
    <t>RCR73</t>
  </si>
  <si>
    <t>Număr anual de utilizatori ai unităților de asistență medicală noi sau modernizate</t>
  </si>
  <si>
    <t xml:space="preserve">Indicator de rezultat denumire </t>
  </si>
  <si>
    <t>comun de rezultat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</si>
  <si>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paturi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</si>
  <si>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paturi care au beneficiat de investiție  din secțiile sprijinite
NB Dacă doar o parte din secție din secție a beneficiar de investiție, va fi raportat numai numărul de paturi efectiv sprijinite</t>
    </r>
  </si>
  <si>
    <t>Secție spital nou construită</t>
  </si>
  <si>
    <t>NA</t>
  </si>
  <si>
    <t>Țintă asumată</t>
  </si>
  <si>
    <r>
      <t xml:space="preserve">Capacitate planificată/ realizată a unității medicale sprijinite - </t>
    </r>
    <r>
      <rPr>
        <sz val="12"/>
        <color rgb="FFC00000"/>
        <rFont val="Calibri"/>
        <family val="2"/>
        <scheme val="minor"/>
      </rPr>
      <t>spitalizări continue  + ambulatoriu</t>
    </r>
  </si>
  <si>
    <t>Indicatori de realizare</t>
  </si>
  <si>
    <t>Indicatori de rezultat</t>
  </si>
  <si>
    <r>
      <t xml:space="preserve">Planificare capacitate unitați de asistență medicală </t>
    </r>
    <r>
      <rPr>
        <b/>
        <u/>
        <sz val="12"/>
        <color rgb="FF002060"/>
        <rFont val="Calibri"/>
        <family val="2"/>
        <scheme val="minor"/>
      </rPr>
      <t>noi sau modernizate (planificare</t>
    </r>
    <r>
      <rPr>
        <b/>
        <sz val="12"/>
        <color rgb="FF002060"/>
        <rFont val="Calibri"/>
        <family val="2"/>
        <scheme val="minor"/>
      </rPr>
      <t>) - Indicator RCO69</t>
    </r>
  </si>
  <si>
    <r>
      <t xml:space="preserve">Capacitate planificată/ realizată a unității medicale sprijinite </t>
    </r>
    <r>
      <rPr>
        <b/>
        <i/>
        <u/>
        <sz val="12"/>
        <color rgb="FF002060"/>
        <rFont val="Calibri"/>
        <family val="2"/>
        <scheme val="minor"/>
      </rPr>
      <t>(extinsă/modernizată/reabilitată)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spitalizare continuă</t>
    </r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</si>
  <si>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>(extinsă/modernizată/reabilitată)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</si>
  <si>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r>
      <t>Secțiune de completat doar pentru secțiile de spitalizare continuă care sunt vizate extindere/modernizare/reabilitare)</t>
    </r>
    <r>
      <rPr>
        <u/>
        <sz val="12"/>
        <color rgb="FFFF0000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Se va insera câte un rând pentru fiecare secție care beneficiază de investiție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</si>
  <si>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extindere/modernizare/reabilitare)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</si>
  <si>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secție vizată de investitie.
</t>
    </r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</si>
  <si>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 sau modernizată (</t>
    </r>
    <r>
      <rPr>
        <b/>
        <i/>
        <u/>
        <sz val="12"/>
        <color rgb="FF002060"/>
        <rFont val="Calibri"/>
        <family val="2"/>
        <scheme val="minor"/>
      </rPr>
      <t>extinsă/modernizată/reabilitată</t>
    </r>
    <r>
      <rPr>
        <b/>
        <i/>
        <sz val="12"/>
        <color rgb="FF002060"/>
        <rFont val="Calibri"/>
        <family val="2"/>
        <scheme val="minor"/>
      </rPr>
      <t>) la un an de la data operaționalizării intervenției. O persoană poate fi numărată de mai multe ori dacă utilizează facilități de mai multe ori (internări) 
- planificat/ realizat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spitalizări continue </t>
    </r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</si>
  <si>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(extinsă/modernizată/reabilitată)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</si>
  <si>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r>
      <t xml:space="preserve">Secțiune de completat doar pentru secțiile de spitalizare continuă care sunt vizate de investiție </t>
    </r>
    <r>
      <rPr>
        <u/>
        <sz val="12"/>
        <color rgb="FFFF0000"/>
        <rFont val="Calibri"/>
        <family val="2"/>
        <scheme val="minor"/>
      </rPr>
      <t>(extinsă/modernizată/reabilitată)</t>
    </r>
  </si>
  <si>
    <r>
      <t>Se va completa capacitatea anuală planificată și finanțată din sheet Planificare RCO69,  coloana  „</t>
    </r>
    <r>
      <rPr>
        <i/>
        <sz val="12"/>
        <color rgb="FFFF0000"/>
        <rFont val="Calibri"/>
        <family val="2"/>
        <scheme val="minor"/>
      </rPr>
      <t>Capacitate pacienți pe an în secție”</t>
    </r>
  </si>
  <si>
    <t xml:space="preserve">Secțiune de completat doar pentru cabinetele medicale din ambulatoriu care sunt vizate de investiție (extinsă/modernizată/reabilitată)
Se va insera câte un rând pentru fiecare cabinet medical </t>
  </si>
  <si>
    <r>
      <rPr>
        <b/>
        <sz val="12"/>
        <color rgb="FF002060"/>
        <rFont val="Calibri"/>
        <family val="2"/>
        <scheme val="minor"/>
      </rPr>
      <t xml:space="preserve">Numărul planificat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(extinsă/modernizată/reabilitată)</t>
    </r>
    <r>
      <rPr>
        <b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(internări) -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spitalizări continue+ ambulatoriu</t>
    </r>
  </si>
  <si>
    <t>01PSO18</t>
  </si>
  <si>
    <t>Atentie!</t>
  </si>
  <si>
    <t>Ținta RCR73 trebuie să fie cel puțin 80% din tința RCO69!</t>
  </si>
  <si>
    <t>Anexa nr.2.1 Planificare tinta indicatori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</si>
</sst>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5">
    <xf numFmtId="0" fontId="0" fillId="0" borderId="0" xfId="0"/>
    <xf numFmtId="0" fontId="3" fillId="5" borderId="3" xfId="2" applyFont="1" applyFill="1" applyBorder="1" applyAlignment="1">
      <alignment horizontal="justify" vertical="top" wrapText="1"/>
    </xf>
    <xf numFmtId="0" fontId="3" fillId="6" borderId="1" xfId="2" applyFont="1" applyFill="1" applyBorder="1" applyAlignment="1">
      <alignment horizontal="justify" vertical="top" wrapText="1"/>
    </xf>
    <xf numFmtId="0" fontId="4" fillId="5" borderId="3" xfId="2" applyFont="1" applyFill="1" applyBorder="1" applyAlignment="1">
      <alignment horizontal="justify" vertical="top" wrapText="1"/>
    </xf>
    <xf numFmtId="0" fontId="4" fillId="6" borderId="1" xfId="2" applyFont="1" applyFill="1" applyBorder="1" applyAlignment="1">
      <alignment horizontal="justify" vertical="top" wrapText="1"/>
    </xf>
    <xf numFmtId="0" fontId="5" fillId="5" borderId="3" xfId="2" applyFont="1" applyFill="1" applyBorder="1" applyAlignment="1">
      <alignment horizontal="justify" vertical="top" wrapText="1"/>
    </xf>
    <xf numFmtId="0" fontId="5" fillId="6" borderId="1" xfId="2" applyFont="1" applyFill="1" applyBorder="1" applyAlignment="1">
      <alignment horizontal="justify" vertical="top" wrapText="1"/>
    </xf>
    <xf numFmtId="2" fontId="5" fillId="5" borderId="3" xfId="2" applyNumberFormat="1" applyFont="1" applyFill="1" applyBorder="1" applyAlignment="1">
      <alignment horizontal="justify" vertical="top" wrapText="1"/>
    </xf>
    <xf numFmtId="4" fontId="5" fillId="4" borderId="1" xfId="2" applyNumberFormat="1" applyFont="1" applyFill="1" applyBorder="1" applyAlignment="1">
      <alignment horizontal="justify" vertical="top"/>
    </xf>
    <xf numFmtId="0" fontId="3" fillId="0" borderId="0" xfId="2" applyFont="1" applyAlignment="1">
      <alignment horizontal="justify" vertical="top"/>
    </xf>
    <xf numFmtId="0" fontId="5" fillId="0" borderId="0" xfId="2" applyFont="1" applyAlignment="1">
      <alignment horizontal="justify" vertical="top"/>
    </xf>
    <xf numFmtId="1" fontId="3" fillId="5" borderId="3" xfId="2" applyNumberFormat="1" applyFont="1" applyFill="1" applyBorder="1" applyAlignment="1">
      <alignment horizontal="justify" vertical="top" wrapText="1"/>
    </xf>
    <xf numFmtId="1" fontId="3" fillId="6" borderId="1" xfId="2" applyNumberFormat="1" applyFont="1" applyFill="1" applyBorder="1" applyAlignment="1">
      <alignment horizontal="justify" vertical="top" wrapText="1"/>
    </xf>
    <xf numFmtId="1" fontId="4" fillId="5" borderId="3" xfId="2" applyNumberFormat="1" applyFont="1" applyFill="1" applyBorder="1" applyAlignment="1">
      <alignment horizontal="justify" vertical="top" wrapText="1"/>
    </xf>
    <xf numFmtId="1" fontId="4" fillId="6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0" fontId="3" fillId="5" borderId="1" xfId="2" applyFont="1" applyFill="1" applyBorder="1" applyAlignment="1">
      <alignment horizontal="justify" vertical="top" wrapText="1"/>
    </xf>
    <xf numFmtId="10" fontId="3" fillId="5" borderId="1" xfId="2" applyNumberFormat="1" applyFont="1" applyFill="1" applyBorder="1" applyAlignment="1">
      <alignment horizontal="justify" vertical="top"/>
    </xf>
    <xf numFmtId="0" fontId="3" fillId="6" borderId="1" xfId="2" applyFont="1" applyFill="1" applyBorder="1" applyAlignment="1">
      <alignment horizontal="justify" vertical="top"/>
    </xf>
    <xf numFmtId="10" fontId="3" fillId="6" borderId="1" xfId="2" applyNumberFormat="1" applyFont="1" applyFill="1" applyBorder="1" applyAlignment="1">
      <alignment horizontal="justify" vertical="top"/>
    </xf>
    <xf numFmtId="9" fontId="3" fillId="0" borderId="0" xfId="2" applyNumberFormat="1" applyFont="1" applyAlignment="1">
      <alignment horizontal="justify" vertical="top"/>
    </xf>
    <xf numFmtId="0" fontId="3" fillId="4" borderId="1" xfId="2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6" borderId="1" xfId="1" applyNumberFormat="1" applyFont="1" applyFill="1" applyBorder="1" applyAlignment="1">
      <alignment horizontal="left" vertical="top"/>
    </xf>
    <xf numFmtId="9" fontId="3" fillId="0" borderId="0" xfId="1" applyNumberFormat="1" applyFont="1" applyAlignment="1">
      <alignment vertical="top"/>
    </xf>
    <xf numFmtId="4" fontId="3" fillId="0" borderId="0" xfId="1" applyNumberFormat="1" applyFont="1" applyAlignment="1">
      <alignment vertical="top"/>
    </xf>
    <xf numFmtId="4" fontId="5" fillId="3" borderId="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/>
    </xf>
    <xf numFmtId="0" fontId="11" fillId="0" borderId="0" xfId="1" applyFont="1" applyAlignment="1">
      <alignment vertical="top"/>
    </xf>
    <xf numFmtId="0" fontId="4" fillId="5" borderId="1" xfId="1" applyFont="1" applyFill="1" applyBorder="1" applyAlignment="1">
      <alignment horizontal="justify" vertical="top" wrapText="1"/>
    </xf>
    <xf numFmtId="0" fontId="4" fillId="6" borderId="1" xfId="1" applyFont="1" applyFill="1" applyBorder="1" applyAlignment="1">
      <alignment horizontal="justify" vertical="top" wrapText="1"/>
    </xf>
    <xf numFmtId="0" fontId="4" fillId="6" borderId="0" xfId="1" applyFont="1" applyFill="1" applyAlignment="1">
      <alignment horizontal="justify" vertical="top" wrapText="1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4" fontId="3" fillId="5" borderId="1" xfId="1" applyNumberFormat="1" applyFont="1" applyFill="1" applyBorder="1" applyAlignment="1">
      <alignment horizontal="left" vertical="top"/>
    </xf>
    <xf numFmtId="0" fontId="3" fillId="6" borderId="1" xfId="1" applyFont="1" applyFill="1" applyBorder="1" applyAlignment="1">
      <alignment horizontal="left" vertical="top"/>
    </xf>
    <xf numFmtId="3" fontId="3" fillId="6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17" fillId="7" borderId="0" xfId="1" applyFont="1" applyFill="1" applyAlignment="1">
      <alignment vertical="top"/>
    </xf>
    <xf numFmtId="0" fontId="3" fillId="5" borderId="7" xfId="1" applyFont="1" applyFill="1" applyBorder="1" applyAlignment="1">
      <alignment horizontal="left" vertical="top"/>
    </xf>
    <xf numFmtId="4" fontId="3" fillId="5" borderId="7" xfId="1" applyNumberFormat="1" applyFont="1" applyFill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9" fontId="4" fillId="7" borderId="1" xfId="1" applyNumberFormat="1" applyFont="1" applyFill="1" applyBorder="1" applyAlignment="1">
      <alignment horizontal="left" vertical="top" wrapText="1"/>
    </xf>
    <xf numFmtId="0" fontId="4" fillId="8" borderId="1" xfId="1" applyFont="1" applyFill="1" applyBorder="1" applyAlignment="1">
      <alignment vertical="center" wrapText="1"/>
    </xf>
    <xf numFmtId="9" fontId="4" fillId="0" borderId="1" xfId="1" applyNumberFormat="1" applyFont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6" borderId="1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vertical="top"/>
    </xf>
    <xf numFmtId="4" fontId="17" fillId="7" borderId="1" xfId="1" applyNumberFormat="1" applyFont="1" applyFill="1" applyBorder="1" applyAlignment="1">
      <alignment vertical="top"/>
    </xf>
    <xf numFmtId="9" fontId="4" fillId="0" borderId="1" xfId="2" applyNumberFormat="1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left" vertical="center" wrapText="1"/>
    </xf>
    <xf numFmtId="3" fontId="19" fillId="2" borderId="1" xfId="0" applyNumberFormat="1" applyFont="1" applyFill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18" fillId="0" borderId="6" xfId="0" applyFont="1" applyBorder="1" applyAlignment="1">
      <alignment horizontal="right" vertical="center" wrapText="1"/>
    </xf>
    <xf numFmtId="0" fontId="22" fillId="0" borderId="6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7" borderId="1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left" vertical="center"/>
    </xf>
    <xf numFmtId="9" fontId="4" fillId="0" borderId="1" xfId="1" applyNumberFormat="1" applyFont="1" applyBorder="1" applyAlignment="1">
      <alignment horizontal="left" vertical="center" wrapText="1"/>
    </xf>
    <xf numFmtId="9" fontId="4" fillId="0" borderId="7" xfId="1" applyNumberFormat="1" applyFont="1" applyBorder="1" applyAlignment="1">
      <alignment horizontal="left" vertical="center"/>
    </xf>
    <xf numFmtId="9" fontId="4" fillId="0" borderId="3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justify" vertical="top" wrapText="1"/>
    </xf>
    <xf numFmtId="0" fontId="5" fillId="5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3" fillId="6" borderId="2" xfId="2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67BD0-A91D-4E92-A17D-55704A2AC9E2}">
  <dimension ref="A1:J13"/>
  <sheetViews>
    <sheetView workbookViewId="0">
      <selection activeCell="E1" sqref="E1:J1"/>
    </sheetView>
  </sheetViews>
  <sheetFormatPr defaultColWidth="9.140625" defaultRowHeight="12.75" x14ac:dyDescent="0.25"/>
  <cols>
    <col min="1" max="1" width="10.7109375" style="61" customWidth="1"/>
    <col min="2" max="2" width="40.85546875" style="61" customWidth="1"/>
    <col min="3" max="3" width="13.5703125" style="61" customWidth="1"/>
    <col min="4" max="5" width="19.85546875" style="61" customWidth="1"/>
    <col min="6" max="6" width="10.42578125" style="61" customWidth="1"/>
    <col min="7" max="7" width="21.5703125" style="61" customWidth="1"/>
    <col min="8" max="8" width="14.7109375" style="61" customWidth="1"/>
    <col min="9" max="9" width="29.140625" style="61" customWidth="1"/>
    <col min="10" max="10" width="12.5703125" style="61" customWidth="1"/>
    <col min="11" max="16384" width="9.140625" style="61"/>
  </cols>
  <sheetData>
    <row r="1" spans="1:10" ht="15" x14ac:dyDescent="0.25">
      <c r="E1" s="69" t="s">
        <v>107</v>
      </c>
      <c r="F1" s="70"/>
      <c r="G1" s="70"/>
      <c r="H1" s="70"/>
      <c r="I1" s="70"/>
      <c r="J1" s="70"/>
    </row>
    <row r="2" spans="1:10" ht="27" customHeight="1" x14ac:dyDescent="0.25">
      <c r="A2" s="71" t="s">
        <v>90</v>
      </c>
      <c r="B2" s="71"/>
      <c r="C2" s="71"/>
      <c r="D2" s="71"/>
      <c r="E2" s="71"/>
      <c r="F2" s="71" t="s">
        <v>91</v>
      </c>
      <c r="G2" s="71"/>
      <c r="H2" s="71"/>
      <c r="I2" s="71"/>
      <c r="J2" s="71"/>
    </row>
    <row r="3" spans="1:10" ht="30" customHeight="1" x14ac:dyDescent="0.25">
      <c r="A3" s="72" t="s">
        <v>69</v>
      </c>
      <c r="B3" s="72" t="s">
        <v>70</v>
      </c>
      <c r="C3" s="72" t="s">
        <v>71</v>
      </c>
      <c r="D3" s="72" t="s">
        <v>72</v>
      </c>
      <c r="E3" s="73" t="s">
        <v>88</v>
      </c>
      <c r="F3" s="72" t="s">
        <v>69</v>
      </c>
      <c r="G3" s="72" t="s">
        <v>82</v>
      </c>
      <c r="H3" s="72" t="s">
        <v>71</v>
      </c>
      <c r="I3" s="72" t="s">
        <v>72</v>
      </c>
      <c r="J3" s="73" t="s">
        <v>88</v>
      </c>
    </row>
    <row r="4" spans="1:10" ht="30" customHeight="1" x14ac:dyDescent="0.25">
      <c r="A4" s="72"/>
      <c r="B4" s="72"/>
      <c r="C4" s="72"/>
      <c r="D4" s="72"/>
      <c r="E4" s="73"/>
      <c r="F4" s="72"/>
      <c r="G4" s="72"/>
      <c r="H4" s="72"/>
      <c r="I4" s="72"/>
      <c r="J4" s="73"/>
    </row>
    <row r="5" spans="1:10" x14ac:dyDescent="0.25">
      <c r="A5" s="72"/>
      <c r="B5" s="72"/>
      <c r="C5" s="72"/>
      <c r="D5" s="72"/>
      <c r="E5" s="73"/>
      <c r="F5" s="72"/>
      <c r="G5" s="72"/>
      <c r="H5" s="72"/>
      <c r="I5" s="72"/>
      <c r="J5" s="73"/>
    </row>
    <row r="6" spans="1:10" ht="25.5" customHeight="1" x14ac:dyDescent="0.25">
      <c r="A6" s="74" t="s">
        <v>104</v>
      </c>
      <c r="B6" s="75" t="s">
        <v>73</v>
      </c>
      <c r="C6" s="74" t="s">
        <v>74</v>
      </c>
      <c r="D6" s="62" t="s">
        <v>75</v>
      </c>
      <c r="E6" s="64"/>
      <c r="F6" s="76" t="s">
        <v>87</v>
      </c>
      <c r="G6" s="76"/>
      <c r="H6" s="76"/>
      <c r="I6" s="76"/>
      <c r="J6" s="76"/>
    </row>
    <row r="7" spans="1:10" ht="39" customHeight="1" x14ac:dyDescent="0.25">
      <c r="A7" s="74"/>
      <c r="B7" s="75"/>
      <c r="C7" s="74"/>
      <c r="D7" s="63" t="s">
        <v>76</v>
      </c>
      <c r="E7" s="63"/>
      <c r="F7" s="76"/>
      <c r="G7" s="76"/>
      <c r="H7" s="76"/>
      <c r="I7" s="76"/>
      <c r="J7" s="76"/>
    </row>
    <row r="8" spans="1:10" ht="24.75" customHeight="1" x14ac:dyDescent="0.25">
      <c r="A8" s="74" t="s">
        <v>77</v>
      </c>
      <c r="B8" s="74" t="s">
        <v>78</v>
      </c>
      <c r="C8" s="74" t="s">
        <v>79</v>
      </c>
      <c r="D8" s="62" t="s">
        <v>75</v>
      </c>
      <c r="E8" s="65" t="e">
        <f>'planificare RCO69 '!E13</f>
        <v>#DIV/0!</v>
      </c>
      <c r="F8" s="77" t="s">
        <v>80</v>
      </c>
      <c r="G8" s="74" t="s">
        <v>81</v>
      </c>
      <c r="H8" s="74" t="s">
        <v>83</v>
      </c>
      <c r="I8" s="63" t="s">
        <v>75</v>
      </c>
      <c r="J8" s="66"/>
    </row>
    <row r="9" spans="1:10" ht="25.5" x14ac:dyDescent="0.25">
      <c r="A9" s="74"/>
      <c r="B9" s="74"/>
      <c r="C9" s="74"/>
      <c r="D9" s="63" t="s">
        <v>76</v>
      </c>
      <c r="E9" s="63"/>
      <c r="F9" s="77"/>
      <c r="G9" s="74"/>
      <c r="H9" s="74"/>
      <c r="I9" s="63" t="s">
        <v>76</v>
      </c>
      <c r="J9" s="66"/>
    </row>
    <row r="11" spans="1:10" x14ac:dyDescent="0.25">
      <c r="A11" s="67" t="s">
        <v>105</v>
      </c>
    </row>
    <row r="13" spans="1:10" x14ac:dyDescent="0.25">
      <c r="A13" s="68" t="s">
        <v>106</v>
      </c>
    </row>
  </sheetData>
  <mergeCells count="23">
    <mergeCell ref="A6:A7"/>
    <mergeCell ref="B6:B7"/>
    <mergeCell ref="C6:C7"/>
    <mergeCell ref="H8:H9"/>
    <mergeCell ref="F6:J7"/>
    <mergeCell ref="A8:A9"/>
    <mergeCell ref="B8:B9"/>
    <mergeCell ref="C8:C9"/>
    <mergeCell ref="F8:F9"/>
    <mergeCell ref="G8:G9"/>
    <mergeCell ref="E1:J1"/>
    <mergeCell ref="A2:E2"/>
    <mergeCell ref="F2:J2"/>
    <mergeCell ref="A3:A5"/>
    <mergeCell ref="B3:B5"/>
    <mergeCell ref="C3:C5"/>
    <mergeCell ref="D3:D5"/>
    <mergeCell ref="J3:J5"/>
    <mergeCell ref="E3:E5"/>
    <mergeCell ref="F3:F5"/>
    <mergeCell ref="G3:G5"/>
    <mergeCell ref="H3:H5"/>
    <mergeCell ref="I3:I5"/>
  </mergeCells>
  <conditionalFormatting sqref="H11">
    <cfRule type="expression" priority="2">
      <formula>$H$11=80%+$G$11</formula>
    </cfRule>
  </conditionalFormatting>
  <conditionalFormatting sqref="J8">
    <cfRule type="cellIs" dxfId="0" priority="1" operator="greaterThan">
      <formula>0.8</formula>
    </cfRule>
    <cfRule type="colorScale" priority="3">
      <colorScale>
        <cfvo type="percent" val="80"/>
        <cfvo type="max"/>
        <color rgb="FFFF0000"/>
        <color theme="9" tint="0.39997558519241921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zoomScale="50" zoomScaleNormal="50" workbookViewId="0">
      <pane ySplit="6" topLeftCell="A11" activePane="bottomLeft" state="frozen"/>
      <selection pane="bottomLeft" activeCell="E13" sqref="E13"/>
    </sheetView>
  </sheetViews>
  <sheetFormatPr defaultColWidth="9.140625" defaultRowHeight="15.75" x14ac:dyDescent="0.25"/>
  <cols>
    <col min="1" max="1" width="37.7109375" style="26" customWidth="1"/>
    <col min="2" max="2" width="35.140625" style="26" customWidth="1"/>
    <col min="3" max="3" width="34.28515625" style="26" customWidth="1"/>
    <col min="4" max="4" width="37.42578125" style="26" customWidth="1"/>
    <col min="5" max="5" width="24.85546875" style="26" customWidth="1"/>
    <col min="6" max="6" width="28.42578125" style="26" customWidth="1"/>
    <col min="7" max="8" width="24.140625" style="26" customWidth="1"/>
    <col min="9" max="9" width="18.42578125" style="26" customWidth="1"/>
    <col min="10" max="10" width="20.28515625" style="26" customWidth="1"/>
    <col min="11" max="11" width="25.85546875" style="26" customWidth="1"/>
    <col min="12" max="12" width="33.7109375" style="26" customWidth="1"/>
    <col min="13" max="13" width="31.7109375" style="26" customWidth="1"/>
    <col min="14" max="14" width="29.42578125" style="26" customWidth="1"/>
    <col min="15" max="16384" width="9.140625" style="26"/>
  </cols>
  <sheetData>
    <row r="1" spans="1:14" ht="35.25" customHeight="1" x14ac:dyDescent="0.25">
      <c r="B1" s="78" t="s">
        <v>92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ht="30" customHeight="1" x14ac:dyDescent="0.25">
      <c r="B2" s="91" t="s">
        <v>26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3"/>
    </row>
    <row r="3" spans="1:14" ht="58.5" customHeight="1" x14ac:dyDescent="0.25">
      <c r="B3" s="80" t="s">
        <v>93</v>
      </c>
      <c r="C3" s="81"/>
      <c r="D3" s="81"/>
      <c r="E3" s="81"/>
      <c r="F3" s="81"/>
      <c r="G3" s="82"/>
      <c r="H3" s="83" t="s">
        <v>94</v>
      </c>
      <c r="I3" s="84"/>
      <c r="J3" s="84"/>
      <c r="K3" s="84"/>
      <c r="L3" s="84"/>
      <c r="M3" s="84"/>
      <c r="N3" s="85"/>
    </row>
    <row r="4" spans="1:14" ht="141" customHeight="1" x14ac:dyDescent="0.25">
      <c r="B4" s="42" t="s">
        <v>68</v>
      </c>
      <c r="C4" s="42" t="s">
        <v>41</v>
      </c>
      <c r="D4" s="42" t="s">
        <v>58</v>
      </c>
      <c r="E4" s="42" t="s">
        <v>23</v>
      </c>
      <c r="F4" s="42" t="s">
        <v>12</v>
      </c>
      <c r="G4" s="42" t="s">
        <v>24</v>
      </c>
      <c r="H4" s="57" t="s">
        <v>9</v>
      </c>
      <c r="I4" s="57" t="s">
        <v>13</v>
      </c>
      <c r="J4" s="57" t="s">
        <v>14</v>
      </c>
      <c r="K4" s="57" t="s">
        <v>15</v>
      </c>
      <c r="L4" s="57" t="s">
        <v>62</v>
      </c>
      <c r="M4" s="44" t="s">
        <v>1</v>
      </c>
      <c r="N4" s="44" t="s">
        <v>61</v>
      </c>
    </row>
    <row r="5" spans="1:14" ht="16.5" customHeight="1" x14ac:dyDescent="0.25">
      <c r="B5" s="43">
        <v>1</v>
      </c>
      <c r="C5" s="43">
        <v>2</v>
      </c>
      <c r="D5" s="43">
        <v>3</v>
      </c>
      <c r="E5" s="45">
        <v>4</v>
      </c>
      <c r="F5" s="43" t="s">
        <v>2</v>
      </c>
      <c r="G5" s="46" t="s">
        <v>3</v>
      </c>
      <c r="H5" s="47">
        <v>1</v>
      </c>
      <c r="I5" s="47">
        <v>2</v>
      </c>
      <c r="J5" s="47">
        <v>3</v>
      </c>
      <c r="K5" s="47">
        <v>4</v>
      </c>
      <c r="L5" s="47">
        <v>5</v>
      </c>
      <c r="M5" s="47" t="s">
        <v>7</v>
      </c>
      <c r="N5" s="47" t="s">
        <v>8</v>
      </c>
    </row>
    <row r="6" spans="1:14" ht="209.25" customHeight="1" x14ac:dyDescent="0.25">
      <c r="B6" s="33" t="s">
        <v>95</v>
      </c>
      <c r="C6" s="33" t="s">
        <v>42</v>
      </c>
      <c r="D6" s="33" t="s">
        <v>27</v>
      </c>
      <c r="E6" s="33" t="s">
        <v>5</v>
      </c>
      <c r="F6" s="33" t="s">
        <v>25</v>
      </c>
      <c r="G6" s="33" t="s">
        <v>59</v>
      </c>
      <c r="H6" s="34" t="s">
        <v>96</v>
      </c>
      <c r="I6" s="34" t="s">
        <v>5</v>
      </c>
      <c r="J6" s="34" t="s">
        <v>16</v>
      </c>
      <c r="K6" s="35" t="s">
        <v>27</v>
      </c>
      <c r="L6" s="34" t="s">
        <v>43</v>
      </c>
      <c r="M6" s="34" t="s">
        <v>60</v>
      </c>
      <c r="N6" s="34" t="s">
        <v>17</v>
      </c>
    </row>
    <row r="7" spans="1:14" ht="39.75" customHeight="1" x14ac:dyDescent="0.25">
      <c r="B7" s="38" t="s">
        <v>18</v>
      </c>
      <c r="C7" s="38"/>
      <c r="D7" s="38"/>
      <c r="E7" s="38">
        <v>365</v>
      </c>
      <c r="F7" s="39" t="e">
        <f>E7/D7</f>
        <v>#DIV/0!</v>
      </c>
      <c r="G7" s="39" t="e">
        <f>F7*C7</f>
        <v>#DIV/0!</v>
      </c>
      <c r="H7" s="27" t="s">
        <v>6</v>
      </c>
      <c r="I7" s="40">
        <v>235</v>
      </c>
      <c r="J7" s="40"/>
      <c r="K7" s="40"/>
      <c r="L7" s="41"/>
      <c r="M7" s="27" t="e">
        <f>(J7/K7)*L7</f>
        <v>#DIV/0!</v>
      </c>
      <c r="N7" s="40" t="e">
        <f>M7*I7</f>
        <v>#DIV/0!</v>
      </c>
    </row>
    <row r="8" spans="1:14" ht="39.75" customHeight="1" x14ac:dyDescent="0.25">
      <c r="B8" s="38" t="s">
        <v>19</v>
      </c>
      <c r="C8" s="38"/>
      <c r="D8" s="38"/>
      <c r="E8" s="38">
        <v>365</v>
      </c>
      <c r="F8" s="39" t="e">
        <f t="shared" ref="F8" si="0">E8/D8</f>
        <v>#DIV/0!</v>
      </c>
      <c r="G8" s="39" t="e">
        <f t="shared" ref="G8:G9" si="1">F8*C8</f>
        <v>#DIV/0!</v>
      </c>
      <c r="H8" s="27" t="s">
        <v>6</v>
      </c>
      <c r="I8" s="40">
        <v>235</v>
      </c>
      <c r="J8" s="40"/>
      <c r="K8" s="40"/>
      <c r="L8" s="40">
        <v>0</v>
      </c>
      <c r="M8" s="27" t="e">
        <f t="shared" ref="M8:M9" si="2">(J8/K8)*L8</f>
        <v>#DIV/0!</v>
      </c>
      <c r="N8" s="40" t="e">
        <f t="shared" ref="N8:N9" si="3">M8*I8</f>
        <v>#DIV/0!</v>
      </c>
    </row>
    <row r="9" spans="1:14" ht="39.75" customHeight="1" x14ac:dyDescent="0.25">
      <c r="B9" s="49" t="s">
        <v>20</v>
      </c>
      <c r="C9" s="38"/>
      <c r="D9" s="38"/>
      <c r="E9" s="49">
        <v>365</v>
      </c>
      <c r="F9" s="50" t="e">
        <f>E9/D9</f>
        <v>#DIV/0!</v>
      </c>
      <c r="G9" s="39" t="e">
        <f t="shared" si="1"/>
        <v>#DIV/0!</v>
      </c>
      <c r="H9" s="27" t="s">
        <v>6</v>
      </c>
      <c r="I9" s="40">
        <v>235</v>
      </c>
      <c r="J9" s="40"/>
      <c r="K9" s="40"/>
      <c r="L9" s="40">
        <v>0</v>
      </c>
      <c r="M9" s="27" t="e">
        <f t="shared" si="2"/>
        <v>#DIV/0!</v>
      </c>
      <c r="N9" s="40" t="e">
        <f t="shared" si="3"/>
        <v>#DIV/0!</v>
      </c>
    </row>
    <row r="10" spans="1:14" ht="199.5" customHeight="1" x14ac:dyDescent="0.25">
      <c r="A10" s="53" t="s">
        <v>32</v>
      </c>
      <c r="B10" s="51" t="s">
        <v>97</v>
      </c>
      <c r="C10" s="51" t="s">
        <v>84</v>
      </c>
      <c r="D10" s="51" t="s">
        <v>28</v>
      </c>
      <c r="E10" s="86" t="s">
        <v>30</v>
      </c>
      <c r="F10" s="87" t="s">
        <v>33</v>
      </c>
      <c r="G10" s="58" t="e">
        <f>SUM(G7:G9)</f>
        <v>#DIV/0!</v>
      </c>
      <c r="H10" s="51" t="s">
        <v>35</v>
      </c>
      <c r="I10" s="88" t="s">
        <v>30</v>
      </c>
      <c r="J10" s="51" t="s">
        <v>37</v>
      </c>
      <c r="K10" s="51" t="s">
        <v>37</v>
      </c>
      <c r="L10" s="51" t="s">
        <v>38</v>
      </c>
      <c r="M10" s="90" t="s">
        <v>40</v>
      </c>
      <c r="N10" s="58" t="e">
        <f>SUM(N7:N9)</f>
        <v>#DIV/0!</v>
      </c>
    </row>
    <row r="11" spans="1:14" s="48" customFormat="1" ht="180.75" customHeight="1" x14ac:dyDescent="0.25">
      <c r="A11" s="53" t="s">
        <v>31</v>
      </c>
      <c r="B11" s="51" t="s">
        <v>34</v>
      </c>
      <c r="C11" s="51" t="s">
        <v>85</v>
      </c>
      <c r="D11" s="52" t="s">
        <v>29</v>
      </c>
      <c r="E11" s="86"/>
      <c r="F11" s="87"/>
      <c r="G11" s="59"/>
      <c r="H11" s="51" t="s">
        <v>36</v>
      </c>
      <c r="I11" s="89"/>
      <c r="J11" s="52" t="s">
        <v>29</v>
      </c>
      <c r="K11" s="52" t="s">
        <v>29</v>
      </c>
      <c r="L11" s="51" t="s">
        <v>39</v>
      </c>
      <c r="M11" s="90"/>
      <c r="N11" s="59"/>
    </row>
    <row r="12" spans="1:14" ht="27" customHeight="1" x14ac:dyDescent="0.25">
      <c r="D12" s="28"/>
      <c r="F12" s="29"/>
    </row>
    <row r="13" spans="1:14" ht="54.75" customHeight="1" x14ac:dyDescent="0.25">
      <c r="B13" s="79" t="s">
        <v>89</v>
      </c>
      <c r="C13" s="79"/>
      <c r="D13" s="79"/>
      <c r="E13" s="30" t="e">
        <f>G10+N10</f>
        <v>#DIV/0!</v>
      </c>
      <c r="F13" s="31"/>
    </row>
    <row r="14" spans="1:14" x14ac:dyDescent="0.25">
      <c r="E14" s="32"/>
    </row>
    <row r="15" spans="1:14" ht="14.25" customHeight="1" x14ac:dyDescent="0.25">
      <c r="E15" s="32"/>
    </row>
    <row r="16" spans="1:14" x14ac:dyDescent="0.25">
      <c r="E16" s="32"/>
    </row>
    <row r="17" spans="2:5" x14ac:dyDescent="0.25">
      <c r="E17" s="32"/>
    </row>
    <row r="22" spans="2:5" s="36" customFormat="1" x14ac:dyDescent="0.25"/>
    <row r="23" spans="2:5" s="36" customFormat="1" x14ac:dyDescent="0.25">
      <c r="B23" s="37"/>
    </row>
    <row r="24" spans="2:5" s="36" customFormat="1" x14ac:dyDescent="0.25">
      <c r="B24" s="37"/>
    </row>
    <row r="25" spans="2:5" s="36" customFormat="1" x14ac:dyDescent="0.25">
      <c r="B25" s="37"/>
    </row>
    <row r="26" spans="2:5" s="36" customFormat="1" x14ac:dyDescent="0.25"/>
    <row r="27" spans="2:5" s="36" customFormat="1" x14ac:dyDescent="0.25"/>
    <row r="28" spans="2:5" s="36" customFormat="1" x14ac:dyDescent="0.25"/>
    <row r="29" spans="2:5" s="36" customFormat="1" x14ac:dyDescent="0.25"/>
    <row r="30" spans="2:5" s="36" customFormat="1" x14ac:dyDescent="0.25"/>
    <row r="31" spans="2:5" s="36" customFormat="1" x14ac:dyDescent="0.25"/>
  </sheetData>
  <mergeCells count="9">
    <mergeCell ref="B1:N1"/>
    <mergeCell ref="B13:D13"/>
    <mergeCell ref="B3:G3"/>
    <mergeCell ref="H3:N3"/>
    <mergeCell ref="E10:E11"/>
    <mergeCell ref="F10:F11"/>
    <mergeCell ref="I10:I11"/>
    <mergeCell ref="M10:M11"/>
    <mergeCell ref="B2:N2"/>
  </mergeCells>
  <pageMargins left="0.7" right="0.7" top="0.75" bottom="0.75" header="0.3" footer="0.3"/>
  <pageSetup paperSize="8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tabSelected="1" zoomScale="55" zoomScaleNormal="55" workbookViewId="0">
      <pane ySplit="6" topLeftCell="A7" activePane="bottomLeft" state="frozen"/>
      <selection pane="bottomLeft" activeCell="F3" sqref="F3:I3"/>
    </sheetView>
  </sheetViews>
  <sheetFormatPr defaultColWidth="9.140625" defaultRowHeight="15.75" x14ac:dyDescent="0.25"/>
  <cols>
    <col min="1" max="1" width="38.85546875" style="9" customWidth="1"/>
    <col min="2" max="2" width="26.85546875" style="9" customWidth="1"/>
    <col min="3" max="3" width="34.42578125" style="9" customWidth="1"/>
    <col min="4" max="4" width="34" style="9" customWidth="1"/>
    <col min="5" max="5" width="37.85546875" style="9" customWidth="1"/>
    <col min="6" max="6" width="30.5703125" style="9" customWidth="1"/>
    <col min="7" max="7" width="36.42578125" style="9" customWidth="1"/>
    <col min="8" max="8" width="27.42578125" style="9" customWidth="1"/>
    <col min="9" max="9" width="30.140625" style="9" customWidth="1"/>
    <col min="10" max="16384" width="9.140625" style="9"/>
  </cols>
  <sheetData>
    <row r="1" spans="1:9" x14ac:dyDescent="0.25">
      <c r="B1" s="10"/>
    </row>
    <row r="2" spans="1:9" ht="62.25" customHeight="1" x14ac:dyDescent="0.25">
      <c r="B2" s="94" t="s">
        <v>0</v>
      </c>
      <c r="C2" s="95"/>
      <c r="D2" s="95"/>
      <c r="E2" s="95"/>
      <c r="F2" s="95"/>
      <c r="G2" s="95"/>
      <c r="H2" s="95"/>
      <c r="I2" s="96"/>
    </row>
    <row r="3" spans="1:9" ht="88.5" customHeight="1" x14ac:dyDescent="0.25">
      <c r="B3" s="98" t="s">
        <v>98</v>
      </c>
      <c r="C3" s="99"/>
      <c r="D3" s="99"/>
      <c r="E3" s="99"/>
      <c r="F3" s="100" t="s">
        <v>99</v>
      </c>
      <c r="G3" s="101"/>
      <c r="H3" s="101"/>
      <c r="I3" s="102"/>
    </row>
    <row r="4" spans="1:9" ht="70.5" customHeight="1" x14ac:dyDescent="0.25">
      <c r="B4" s="5" t="s">
        <v>86</v>
      </c>
      <c r="C4" s="5" t="s">
        <v>63</v>
      </c>
      <c r="D4" s="7" t="s">
        <v>57</v>
      </c>
      <c r="E4" s="7" t="s">
        <v>64</v>
      </c>
      <c r="F4" s="6" t="s">
        <v>53</v>
      </c>
      <c r="G4" s="6" t="s">
        <v>54</v>
      </c>
      <c r="H4" s="6" t="s">
        <v>55</v>
      </c>
      <c r="I4" s="6" t="s">
        <v>56</v>
      </c>
    </row>
    <row r="5" spans="1:9" ht="25.5" customHeight="1" x14ac:dyDescent="0.25">
      <c r="B5" s="1">
        <v>1</v>
      </c>
      <c r="C5" s="1">
        <v>2</v>
      </c>
      <c r="D5" s="11">
        <v>3</v>
      </c>
      <c r="E5" s="11" t="s">
        <v>4</v>
      </c>
      <c r="F5" s="12">
        <v>1</v>
      </c>
      <c r="G5" s="2">
        <v>2</v>
      </c>
      <c r="H5" s="2">
        <v>3</v>
      </c>
      <c r="I5" s="2" t="s">
        <v>4</v>
      </c>
    </row>
    <row r="6" spans="1:9" ht="146.25" customHeight="1" x14ac:dyDescent="0.25">
      <c r="B6" s="3" t="s">
        <v>100</v>
      </c>
      <c r="C6" s="3" t="s">
        <v>101</v>
      </c>
      <c r="D6" s="13" t="s">
        <v>11</v>
      </c>
      <c r="E6" s="13" t="s">
        <v>65</v>
      </c>
      <c r="F6" s="14" t="s">
        <v>102</v>
      </c>
      <c r="G6" s="4" t="s">
        <v>66</v>
      </c>
      <c r="H6" s="4" t="s">
        <v>10</v>
      </c>
      <c r="I6" s="4" t="s">
        <v>67</v>
      </c>
    </row>
    <row r="7" spans="1:9" ht="31.5" customHeight="1" x14ac:dyDescent="0.25">
      <c r="B7" s="15" t="s">
        <v>18</v>
      </c>
      <c r="C7" s="16"/>
      <c r="D7" s="17">
        <v>0.71</v>
      </c>
      <c r="E7" s="15">
        <f>C7*D7</f>
        <v>0</v>
      </c>
      <c r="F7" s="18" t="s">
        <v>6</v>
      </c>
      <c r="G7" s="2">
        <v>0</v>
      </c>
      <c r="H7" s="19">
        <v>0.71</v>
      </c>
      <c r="I7" s="18">
        <f>G7*H7</f>
        <v>0</v>
      </c>
    </row>
    <row r="8" spans="1:9" ht="31.5" customHeight="1" x14ac:dyDescent="0.25">
      <c r="B8" s="15" t="s">
        <v>21</v>
      </c>
      <c r="C8" s="16"/>
      <c r="D8" s="17">
        <v>0.71</v>
      </c>
      <c r="E8" s="15">
        <f t="shared" ref="E8:E10" si="0">C8*D8</f>
        <v>0</v>
      </c>
      <c r="F8" s="18" t="s">
        <v>6</v>
      </c>
      <c r="G8" s="18">
        <v>0</v>
      </c>
      <c r="H8" s="19">
        <v>0.71</v>
      </c>
      <c r="I8" s="18">
        <v>0</v>
      </c>
    </row>
    <row r="9" spans="1:9" ht="31.5" customHeight="1" x14ac:dyDescent="0.25">
      <c r="B9" s="15" t="s">
        <v>21</v>
      </c>
      <c r="C9" s="16"/>
      <c r="D9" s="17">
        <v>0.71</v>
      </c>
      <c r="E9" s="15">
        <f t="shared" si="0"/>
        <v>0</v>
      </c>
      <c r="F9" s="18" t="s">
        <v>6</v>
      </c>
      <c r="G9" s="18">
        <v>0</v>
      </c>
      <c r="H9" s="19">
        <v>0.71</v>
      </c>
      <c r="I9" s="18">
        <v>0</v>
      </c>
    </row>
    <row r="10" spans="1:9" ht="31.5" customHeight="1" x14ac:dyDescent="0.25">
      <c r="B10" s="15" t="s">
        <v>22</v>
      </c>
      <c r="C10" s="16"/>
      <c r="D10" s="17">
        <v>0.71</v>
      </c>
      <c r="E10" s="15">
        <f t="shared" si="0"/>
        <v>0</v>
      </c>
      <c r="F10" s="18" t="s">
        <v>6</v>
      </c>
      <c r="G10" s="18">
        <v>0</v>
      </c>
      <c r="H10" s="19">
        <v>0.71</v>
      </c>
      <c r="I10" s="18">
        <v>0</v>
      </c>
    </row>
    <row r="11" spans="1:9" ht="31.5" customHeight="1" x14ac:dyDescent="0.25">
      <c r="D11" s="20"/>
      <c r="E11" s="21">
        <f>E7+E8+E9+E10</f>
        <v>0</v>
      </c>
      <c r="F11" s="22"/>
      <c r="I11" s="23">
        <f>SUM(I7:I10)</f>
        <v>0</v>
      </c>
    </row>
    <row r="12" spans="1:9" ht="97.5" customHeight="1" x14ac:dyDescent="0.25">
      <c r="A12" s="53" t="s">
        <v>32</v>
      </c>
      <c r="B12" s="51" t="s">
        <v>49</v>
      </c>
      <c r="C12" s="103" t="s">
        <v>44</v>
      </c>
      <c r="D12" s="55" t="s">
        <v>45</v>
      </c>
      <c r="E12" s="54" t="s">
        <v>46</v>
      </c>
      <c r="F12" s="51" t="s">
        <v>51</v>
      </c>
      <c r="G12" s="104" t="s">
        <v>44</v>
      </c>
      <c r="H12" s="60" t="s">
        <v>45</v>
      </c>
      <c r="I12" s="54" t="s">
        <v>46</v>
      </c>
    </row>
    <row r="13" spans="1:9" ht="118.5" customHeight="1" x14ac:dyDescent="0.25">
      <c r="A13" s="53" t="s">
        <v>31</v>
      </c>
      <c r="B13" s="51" t="s">
        <v>50</v>
      </c>
      <c r="C13" s="103"/>
      <c r="D13" s="56" t="s">
        <v>48</v>
      </c>
      <c r="E13" s="54" t="s">
        <v>47</v>
      </c>
      <c r="F13" s="51" t="s">
        <v>52</v>
      </c>
      <c r="G13" s="104"/>
      <c r="H13" s="60" t="s">
        <v>48</v>
      </c>
      <c r="I13" s="54" t="s">
        <v>47</v>
      </c>
    </row>
    <row r="14" spans="1:9" ht="18" customHeight="1" x14ac:dyDescent="0.25">
      <c r="D14" s="20"/>
    </row>
    <row r="15" spans="1:9" ht="81.599999999999994" customHeight="1" x14ac:dyDescent="0.25">
      <c r="B15" s="97" t="s">
        <v>103</v>
      </c>
      <c r="C15" s="97"/>
      <c r="D15" s="97"/>
      <c r="E15" s="8">
        <f>E11+I11</f>
        <v>0</v>
      </c>
    </row>
    <row r="17" spans="2:2" s="24" customFormat="1" x14ac:dyDescent="0.25"/>
    <row r="18" spans="2:2" s="24" customFormat="1" x14ac:dyDescent="0.25">
      <c r="B18" s="25"/>
    </row>
    <row r="19" spans="2:2" s="24" customFormat="1" x14ac:dyDescent="0.25">
      <c r="B19" s="25"/>
    </row>
    <row r="20" spans="2:2" s="24" customFormat="1" x14ac:dyDescent="0.25">
      <c r="B20" s="25"/>
    </row>
    <row r="21" spans="2:2" s="24" customFormat="1" x14ac:dyDescent="0.25"/>
    <row r="22" spans="2:2" s="24" customFormat="1" x14ac:dyDescent="0.25"/>
    <row r="23" spans="2:2" s="24" customFormat="1" x14ac:dyDescent="0.25"/>
    <row r="24" spans="2:2" s="24" customFormat="1" x14ac:dyDescent="0.25"/>
    <row r="25" spans="2:2" s="24" customFormat="1" x14ac:dyDescent="0.25"/>
    <row r="26" spans="2:2" s="24" customFormat="1" x14ac:dyDescent="0.25"/>
  </sheetData>
  <mergeCells count="6">
    <mergeCell ref="B2:I2"/>
    <mergeCell ref="B15:D15"/>
    <mergeCell ref="B3:E3"/>
    <mergeCell ref="F3:I3"/>
    <mergeCell ref="C12:C13"/>
    <mergeCell ref="G12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centralizare indicatori</vt:lpstr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2024-09-30T10:03:28Z</dcterms:modified>
</cp:coreProperties>
</file>