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D:\Sănătate\02 Ghiduri\instructiuni de completare CF\"/>
    </mc:Choice>
  </mc:AlternateContent>
  <xr:revisionPtr revIDLastSave="0" documentId="13_ncr:1_{0047345C-978F-446E-9D05-A16C156ECB06}" xr6:coauthVersionLast="47" xr6:coauthVersionMax="47" xr10:uidLastSave="{00000000-0000-0000-0000-000000000000}"/>
  <bookViews>
    <workbookView xWindow="28680" yWindow="-120" windowWidth="29040" windowHeight="15720" xr2:uid="{8CC7DE9E-1EFC-4225-A526-B6DFA1C82511}"/>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1" l="1"/>
  <c r="C10" i="1"/>
  <c r="B11" i="1"/>
  <c r="C9" i="1" s="1"/>
  <c r="B6" i="1"/>
  <c r="C7" i="1" l="1"/>
  <c r="C8" i="1"/>
</calcChain>
</file>

<file path=xl/sharedStrings.xml><?xml version="1.0" encoding="utf-8"?>
<sst xmlns="http://schemas.openxmlformats.org/spreadsheetml/2006/main" count="17" uniqueCount="15">
  <si>
    <t>Domeniu de intervenție</t>
  </si>
  <si>
    <t>128 - Infrastructuri de sănătate</t>
  </si>
  <si>
    <t>129 - Echipamente medicale</t>
  </si>
  <si>
    <t>131 - Digitalizarea în asistența medicală</t>
  </si>
  <si>
    <t>Procent cheltuieli indirecte (conform ghid)</t>
  </si>
  <si>
    <t>Total cheltuieli eligibile proiect (directe+indirecte)</t>
  </si>
  <si>
    <t>Total costuri directe eligibile 128+129+131</t>
  </si>
  <si>
    <t>Cost eligibil 
(valorile se introduc in campurile MySMIS)</t>
  </si>
  <si>
    <t>Campuri editabile</t>
  </si>
  <si>
    <t>Campuri ne editabile</t>
  </si>
  <si>
    <t>Total cheltuieli eligibile directe conform proiect</t>
  </si>
  <si>
    <t>Cost</t>
  </si>
  <si>
    <t>Anexa 1 - Mod de calcul pentru Codurile aferente domeniilor de interventie</t>
  </si>
  <si>
    <t>056 - Înlocuirea sistemelor de încălzire pe bază de cărbune cu sisteme de încălzire pe bază de gaz, în scopul atenuării schimbărilor climatice</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</si>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</sst>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l_e_i_-;\-* #,##0.00\ _l_e_i_-;_-* &quot;-&quot;??\ _l_e_i_-;_-@_-"/>
  </numFmts>
  <fonts count="6"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b/>
      <sz val="11"/>
      <color theme="1"/>
      <name val="Calibri"/>
      <family val="2"/>
      <scheme val="minor"/>
    </font>
    <font>
      <b/>
      <i/>
      <sz val="11"/>
      <color rgb="FF0070C0"/>
      <name val="Calibri"/>
      <family val="2"/>
      <scheme val="minor"/>
    </font>
    <font>
      <b/>
      <sz val="11"/>
      <color theme="0"/>
      <name val="Calibri"/>
      <family val="2"/>
      <scheme val="minor"/>
    </font>
  </fonts>
  <fills count="7">
    <fill>
      <patternFill patternType="none"/>
    </fill>
    <fill>
      <patternFill patternType="gray125"/>
    </fill>
    <fill>
      <patternFill patternType="solid">
        <fgColor theme="9"/>
      </patternFill>
    </fill>
    <fill>
      <patternFill patternType="solid">
        <fgColor theme="4" tint="0.59999389629810485"/>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rgb="FF92B93B"/>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2" fillId="2" borderId="0" applyNumberFormat="0" applyBorder="0" applyAlignment="0" applyProtection="0"/>
  </cellStyleXfs>
  <cellXfs count="19">
    <xf numFmtId="0" fontId="0" fillId="0" borderId="0" xfId="0"/>
    <xf numFmtId="0" fontId="0" fillId="0" borderId="0" xfId="0" applyProtection="1">
      <protection locked="0"/>
    </xf>
    <xf numFmtId="43" fontId="0" fillId="3" borderId="1" xfId="1" applyFont="1" applyFill="1" applyBorder="1" applyProtection="1">
      <protection locked="0"/>
    </xf>
    <xf numFmtId="43" fontId="3" fillId="5" borderId="1" xfId="1" applyFont="1" applyFill="1" applyBorder="1" applyProtection="1">
      <protection locked="0"/>
    </xf>
    <xf numFmtId="1" fontId="0" fillId="5" borderId="1" xfId="0" applyNumberFormat="1" applyFill="1" applyBorder="1" applyProtection="1">
      <protection locked="0"/>
    </xf>
    <xf numFmtId="43" fontId="0" fillId="0" borderId="0" xfId="0" applyNumberFormat="1" applyProtection="1">
      <protection locked="0"/>
    </xf>
    <xf numFmtId="164" fontId="0" fillId="0" borderId="0" xfId="0" applyNumberFormat="1" applyProtection="1">
      <protection locked="0"/>
    </xf>
    <xf numFmtId="0" fontId="0" fillId="4" borderId="1" xfId="0" applyFill="1" applyBorder="1" applyProtection="1"/>
    <xf numFmtId="164" fontId="3" fillId="4" borderId="1" xfId="0" applyNumberFormat="1" applyFont="1" applyFill="1" applyBorder="1" applyProtection="1"/>
    <xf numFmtId="164" fontId="0" fillId="4" borderId="1" xfId="0" applyNumberFormat="1" applyFill="1" applyBorder="1" applyProtection="1"/>
    <xf numFmtId="0" fontId="4" fillId="0" borderId="3" xfId="0" applyFont="1" applyBorder="1" applyAlignment="1" applyProtection="1">
      <alignment horizontal="center"/>
    </xf>
    <xf numFmtId="0" fontId="5" fillId="6" borderId="1" xfId="2" applyFont="1" applyFill="1" applyBorder="1" applyAlignment="1" applyProtection="1">
      <alignment horizontal="center" vertical="center"/>
    </xf>
    <xf numFmtId="0" fontId="5" fillId="6" borderId="1" xfId="2" applyFont="1" applyFill="1" applyBorder="1" applyAlignment="1" applyProtection="1">
      <alignment horizontal="center" vertical="center" wrapText="1"/>
    </xf>
    <xf numFmtId="0" fontId="3" fillId="0" borderId="1" xfId="0" applyFont="1" applyBorder="1" applyProtection="1"/>
    <xf numFmtId="0" fontId="0" fillId="0" borderId="1" xfId="0" applyBorder="1" applyProtection="1"/>
    <xf numFmtId="0" fontId="0" fillId="0" borderId="1" xfId="0" applyBorder="1" applyAlignment="1" applyProtection="1">
      <alignment wrapText="1"/>
    </xf>
    <xf numFmtId="0" fontId="3" fillId="0" borderId="2" xfId="0" applyFont="1" applyBorder="1" applyProtection="1"/>
    <xf numFmtId="0" fontId="0" fillId="5" borderId="0" xfId="0" applyFill="1" applyProtection="1"/>
    <xf numFmtId="0" fontId="0" fillId="4" borderId="0" xfId="0" applyFill="1" applyProtection="1"/>
  </cellXfs>
  <cellStyles count="3">
    <cellStyle name="Accent6" xfId="2" builtinId="49"/>
    <cellStyle name="Comma" xfId="1" builtinId="3"/>
    <cellStyle name="Normal" xfId="0" builtinId="0"/>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92B9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4C09A-22B5-46BD-90E2-FA6DFCC5AD76}">
  <dimension ref="A2:C14"/>
  <sheetViews>
    <sheetView tabSelected="1" workbookViewId="0">
      <selection activeCell="G12" sqref="G12"/>
    </sheetView>
  </sheetViews>
  <sheetFormatPr defaultRowHeight="15" x14ac:dyDescent="0.25"/>
  <cols>
    <col min="1" max="1" width="46.5703125" style="1" customWidth="1"/>
    <col min="2" max="2" width="26.140625" style="1" customWidth="1"/>
    <col min="3" max="3" width="27.140625" style="1" bestFit="1" customWidth="1"/>
    <col min="4" max="16384" width="9.140625" style="1"/>
  </cols>
  <sheetData>
    <row r="2" spans="1:3" x14ac:dyDescent="0.25">
      <c r="A2" s="10" t="s">
        <v>12</v>
      </c>
      <c r="B2" s="10"/>
      <c r="C2" s="10"/>
    </row>
    <row r="3" spans="1:3" ht="45" x14ac:dyDescent="0.25">
      <c r="A3" s="11" t="s">
        <v>0</v>
      </c>
      <c r="B3" s="11" t="s">
        <v>11</v>
      </c>
      <c r="C3" s="12" t="s">
        <v>7</v>
      </c>
    </row>
    <row r="4" spans="1:3" x14ac:dyDescent="0.25">
      <c r="A4" s="13" t="s">
        <v>5</v>
      </c>
      <c r="B4" s="3">
        <v>100000</v>
      </c>
      <c r="C4" s="8">
        <f>SUM(C7:C10)</f>
        <v>100000</v>
      </c>
    </row>
    <row r="5" spans="1:3" x14ac:dyDescent="0.25">
      <c r="A5" s="13" t="s">
        <v>4</v>
      </c>
      <c r="B5" s="4">
        <v>7</v>
      </c>
      <c r="C5" s="14" t="s">
        <v>14</v>
      </c>
    </row>
    <row r="6" spans="1:3" x14ac:dyDescent="0.25">
      <c r="A6" s="13" t="s">
        <v>10</v>
      </c>
      <c r="B6" s="7">
        <f>B4*(100-B5)/100</f>
        <v>93000</v>
      </c>
      <c r="C6" s="14" t="s">
        <v>14</v>
      </c>
    </row>
    <row r="7" spans="1:3" x14ac:dyDescent="0.25">
      <c r="A7" s="14" t="s">
        <v>1</v>
      </c>
      <c r="B7" s="2">
        <v>50000</v>
      </c>
      <c r="C7" s="9">
        <f>B7/B11*B4</f>
        <v>53763.440860215051</v>
      </c>
    </row>
    <row r="8" spans="1:3" x14ac:dyDescent="0.25">
      <c r="A8" s="14" t="s">
        <v>2</v>
      </c>
      <c r="B8" s="2">
        <v>30000</v>
      </c>
      <c r="C8" s="9">
        <f>B8/B11*B4</f>
        <v>32258.06451612903</v>
      </c>
    </row>
    <row r="9" spans="1:3" x14ac:dyDescent="0.25">
      <c r="A9" s="14" t="s">
        <v>3</v>
      </c>
      <c r="B9" s="2">
        <v>12900</v>
      </c>
      <c r="C9" s="9">
        <f>B9/B11*B4</f>
        <v>13870.967741935483</v>
      </c>
    </row>
    <row r="10" spans="1:3" ht="45" x14ac:dyDescent="0.25">
      <c r="A10" s="15" t="s">
        <v>13</v>
      </c>
      <c r="B10" s="2">
        <v>100</v>
      </c>
      <c r="C10" s="9">
        <f>B10/B11*B4</f>
        <v>107.52688172043011</v>
      </c>
    </row>
    <row r="11" spans="1:3" x14ac:dyDescent="0.25">
      <c r="A11" s="14" t="s">
        <v>6</v>
      </c>
      <c r="B11" s="7">
        <f>SUM(B7:B10)</f>
        <v>93000</v>
      </c>
      <c r="C11" s="14" t="s">
        <v>14</v>
      </c>
    </row>
    <row r="12" spans="1:3" x14ac:dyDescent="0.25">
      <c r="A12" s="16"/>
      <c r="B12" s="5"/>
    </row>
    <row r="13" spans="1:3" x14ac:dyDescent="0.25">
      <c r="A13" s="17" t="s">
        <v>8</v>
      </c>
    </row>
    <row r="14" spans="1:3" x14ac:dyDescent="0.25">
      <c r="A14" s="18" t="s">
        <v>9</v>
      </c>
      <c r="C14" s="6"/>
    </row>
  </sheetData>
  <sheetProtection algorithmName="SHA-512" hashValue="RlVNJZjd1y6bR0mraPc1XPong58FbK72JbSdX8tpxg+IoqWW6PkUaV7rYxhKA+IL2wNl3UYcVyrb9dNih/lnOA==" saltValue="2VjYxrOzQtAskIcXyTKAOg==" spinCount="100000" sheet="1" objects="1" scenarios="1" selectLockedCells="1"/>
  <mergeCells count="1">
    <mergeCell ref="A2:C2"/>
  </mergeCells>
  <conditionalFormatting sqref="B11">
    <cfRule type="expression" dxfId="2" priority="5">
      <formula>IF($B$11&lt;&gt;$B$6, TRUE,FALSE)</formula>
    </cfRule>
  </conditionalFormatting>
  <conditionalFormatting sqref="B12">
    <cfRule type="expression" dxfId="1" priority="4">
      <formula>IF($B$12 &lt;&gt;0, TRUE, FALSE)</formula>
    </cfRule>
  </conditionalFormatting>
  <conditionalFormatting sqref="C4">
    <cfRule type="expression" dxfId="0" priority="1">
      <formula>IF($B$4&lt;&gt;$B$4, TRUE,FALSE)</formula>
    </cfRule>
  </conditionalFormatting>
  <dataValidations xWindow="227" yWindow="490" count="7">
    <dataValidation allowBlank="1" showInputMessage="1" showErrorMessage="1" promptTitle="Mod de calcul" prompt="valoarea se poate calcula prin insumarea costurilor eligibile directe in cadrul bugetului proiectului sau prin scaderea din valoarea eligibila directa a proiectului (valoarea activitatii de baza) a valorilor aferente codurilor 129 si 131" sqref="B7" xr:uid="{3E16F053-52C6-43A2-97D8-E70A3340B2EB}"/>
    <dataValidation allowBlank="1" showInputMessage="1" showErrorMessage="1" promptTitle="Mod de calcul" prompt="Se identifică valoarea eligibilă directă aferentă echipamentelor medicale, dacă acestea vor fi asigurate prin proiect. În cazul în care nu au fost bugetate costuri, valoarea va fi 0." sqref="B8" xr:uid="{F8AF5FB5-40C7-43DE-A570-DC9B966F704E}"/>
    <dataValidation allowBlank="1" showInputMessage="1" showErrorMessage="1" promptTitle="Mod de calcul" prompt="1. Se identifică valoarea eligibilă directă a echipamentelor și activelor necorporale (de ex. software) necesare pentru digitalizarea unității, dacă acestea vor fi asigurate prin proiect. Daca proiectul nu include astfel de costuri, valoare va fi 0." sqref="B9" xr:uid="{E7F401C9-EB5B-48AD-8292-BB7F87162BE2}"/>
    <dataValidation allowBlank="1" showInputMessage="1" showErrorMessage="1" promptTitle="Mod de calcul" prompt="Se introduce valoarea eligibila a proiectului, conform bugetului." sqref="B4" xr:uid="{4ADE39D8-A2B9-4790-BB9D-13891A7D0199}"/>
    <dataValidation allowBlank="1" showInputMessage="1" showErrorMessage="1" promptTitle="Mod de stabilire" prompt="Se introduce procentul aplicabil pentru costurile indirecte, conform prevederilor Ghidului solicitantului." sqref="B5" xr:uid="{E027BF8D-4785-42DD-A29A-2B8716B424F4}"/>
    <dataValidation allowBlank="1" showInputMessage="1" showErrorMessage="1" promptTitle="Mod de calcul" prompt="Suma valorilor eligibile directe aferente celor 3 coduri trebuie sa fie egala cu valoarea cheltuielilor eligibile directe la nivelul proiectului" sqref="B11" xr:uid="{F522E02E-731F-433A-9231-C4DAE8AE451D}"/>
    <dataValidation allowBlank="1" showInputMessage="1" showErrorMessage="1" promptTitle="Mod de calcul" prompt="4. Se identifică valoarea eligibilă directă aferentă sistemelor de încălzire pe bază de gaz care înlocuiesc sistemelor de încălzire pe bază de cărbune. Daca proiectul nu include astfel de costuri, valoare va fi 0." sqref="B10" xr:uid="{311D321D-D8B7-43CC-9370-D80819726C9C}"/>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alin.danciu@mfe.gov.ro</dc:creator>
  <cp:lastModifiedBy>alin.danciu@mfe.gov.ro</cp:lastModifiedBy>
  <dcterms:created xsi:type="dcterms:W3CDTF">2024-10-09T11:41:14Z</dcterms:created>
  <dcterms:modified xsi:type="dcterms:W3CDTF">2024-10-15T10:34:15Z</dcterms:modified>
</cp:coreProperties>
</file>