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iuliana.ursu/Desktop/"/>
    </mc:Choice>
  </mc:AlternateContent>
  <xr:revisionPtr revIDLastSave="0" documentId="13_ncr:1_{1C510B3D-209D-004D-9824-022292097566}" xr6:coauthVersionLast="45" xr6:coauthVersionMax="47" xr10:uidLastSave="{00000000-0000-0000-0000-000000000000}"/>
  <bookViews>
    <workbookView xWindow="10620" yWindow="460" windowWidth="23520" windowHeight="16280" tabRatio="929" activeTab="4" xr2:uid="{8AE9E973-551A-478C-9BE1-5E2CF3187426}"/>
  </bookViews>
  <sheets>
    <sheet name="Buget General" sheetId="96" r:id="rId1"/>
    <sheet name="Buget Comp 1" sheetId="95" r:id="rId2"/>
    <sheet name="Buget Comp 2" sheetId="94" r:id="rId3"/>
    <sheet name="Buget Comp 3" sheetId="93" r:id="rId4"/>
    <sheet name="Buget Comp 4" sheetId="92" r:id="rId5"/>
    <sheet name="Buget Comp 5" sheetId="90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96" l="1"/>
  <c r="G68" i="96" l="1"/>
  <c r="F68" i="96"/>
  <c r="F69" i="96" s="1"/>
  <c r="G67" i="96"/>
  <c r="G69" i="96" s="1"/>
  <c r="F67" i="96"/>
  <c r="D68" i="96"/>
  <c r="C68" i="96"/>
  <c r="E68" i="96" s="1"/>
  <c r="D67" i="96"/>
  <c r="D69" i="96" s="1"/>
  <c r="C67" i="96"/>
  <c r="E67" i="96" s="1"/>
  <c r="G64" i="96"/>
  <c r="F64" i="96"/>
  <c r="G63" i="96"/>
  <c r="F63" i="96"/>
  <c r="G62" i="96"/>
  <c r="F62" i="96"/>
  <c r="G61" i="96"/>
  <c r="F61" i="96"/>
  <c r="H61" i="96" s="1"/>
  <c r="G60" i="96"/>
  <c r="F60" i="96"/>
  <c r="F57" i="96" s="1"/>
  <c r="G59" i="96"/>
  <c r="G57" i="96" s="1"/>
  <c r="F59" i="96"/>
  <c r="G58" i="96"/>
  <c r="F58" i="96"/>
  <c r="D64" i="96"/>
  <c r="C64" i="96"/>
  <c r="E64" i="96" s="1"/>
  <c r="D63" i="96"/>
  <c r="E63" i="96" s="1"/>
  <c r="C91" i="96" s="1"/>
  <c r="C63" i="96"/>
  <c r="D62" i="96"/>
  <c r="C62" i="96"/>
  <c r="D61" i="96"/>
  <c r="C61" i="96"/>
  <c r="E61" i="96" s="1"/>
  <c r="D60" i="96"/>
  <c r="C60" i="96"/>
  <c r="C57" i="96" s="1"/>
  <c r="D59" i="96"/>
  <c r="E59" i="96" s="1"/>
  <c r="C59" i="96"/>
  <c r="D58" i="96"/>
  <c r="C58" i="96"/>
  <c r="E58" i="96" s="1"/>
  <c r="I58" i="96" s="1"/>
  <c r="G56" i="96"/>
  <c r="F56" i="96"/>
  <c r="H56" i="96" s="1"/>
  <c r="G55" i="96"/>
  <c r="H55" i="96" s="1"/>
  <c r="F55" i="96"/>
  <c r="D56" i="96"/>
  <c r="C56" i="96"/>
  <c r="E56" i="96" s="1"/>
  <c r="D55" i="96"/>
  <c r="E55" i="96" s="1"/>
  <c r="C55" i="96"/>
  <c r="G51" i="96"/>
  <c r="F51" i="96"/>
  <c r="G50" i="96"/>
  <c r="F50" i="96"/>
  <c r="G49" i="96"/>
  <c r="F49" i="96"/>
  <c r="H49" i="96" s="1"/>
  <c r="G48" i="96"/>
  <c r="F48" i="96"/>
  <c r="H48" i="96" s="1"/>
  <c r="D51" i="96"/>
  <c r="C51" i="96"/>
  <c r="E51" i="96" s="1"/>
  <c r="D50" i="96"/>
  <c r="C50" i="96"/>
  <c r="D49" i="96"/>
  <c r="C49" i="96"/>
  <c r="D48" i="96"/>
  <c r="C48" i="96"/>
  <c r="E48" i="96" s="1"/>
  <c r="G47" i="96"/>
  <c r="F47" i="96"/>
  <c r="H47" i="96" s="1"/>
  <c r="G46" i="96"/>
  <c r="H46" i="96" s="1"/>
  <c r="F46" i="96"/>
  <c r="D47" i="96"/>
  <c r="C47" i="96"/>
  <c r="E47" i="96" s="1"/>
  <c r="D46" i="96"/>
  <c r="E46" i="96" s="1"/>
  <c r="C46" i="96"/>
  <c r="C45" i="96" s="1"/>
  <c r="G44" i="96"/>
  <c r="F44" i="96"/>
  <c r="H44" i="96" s="1"/>
  <c r="G43" i="96"/>
  <c r="F43" i="96"/>
  <c r="H43" i="96" s="1"/>
  <c r="D44" i="96"/>
  <c r="C44" i="96"/>
  <c r="D43" i="96"/>
  <c r="C43" i="96"/>
  <c r="G40" i="96"/>
  <c r="F40" i="96"/>
  <c r="G39" i="96"/>
  <c r="G37" i="96" s="1"/>
  <c r="G36" i="96" s="1"/>
  <c r="F39" i="96"/>
  <c r="G38" i="96"/>
  <c r="F38" i="96"/>
  <c r="F37" i="96" s="1"/>
  <c r="D40" i="96"/>
  <c r="C40" i="96"/>
  <c r="E40" i="96" s="1"/>
  <c r="I40" i="96" s="1"/>
  <c r="D39" i="96"/>
  <c r="D37" i="96" s="1"/>
  <c r="E37" i="96" s="1"/>
  <c r="C39" i="96"/>
  <c r="D38" i="96"/>
  <c r="C38" i="96"/>
  <c r="C37" i="96" s="1"/>
  <c r="C36" i="96" s="1"/>
  <c r="G35" i="96"/>
  <c r="F35" i="96"/>
  <c r="H35" i="96" s="1"/>
  <c r="G34" i="96"/>
  <c r="H34" i="96" s="1"/>
  <c r="F34" i="96"/>
  <c r="D35" i="96"/>
  <c r="C35" i="96"/>
  <c r="C33" i="96" s="1"/>
  <c r="D34" i="96"/>
  <c r="D33" i="96" s="1"/>
  <c r="C34" i="96"/>
  <c r="G32" i="96"/>
  <c r="F32" i="96"/>
  <c r="H32" i="96" s="1"/>
  <c r="G31" i="96"/>
  <c r="H31" i="96" s="1"/>
  <c r="F31" i="96"/>
  <c r="G30" i="96"/>
  <c r="F30" i="96"/>
  <c r="G29" i="96"/>
  <c r="F29" i="96"/>
  <c r="G28" i="96"/>
  <c r="F28" i="96"/>
  <c r="F25" i="96" s="1"/>
  <c r="H25" i="96" s="1"/>
  <c r="G27" i="96"/>
  <c r="H27" i="96" s="1"/>
  <c r="F27" i="96"/>
  <c r="G26" i="96"/>
  <c r="F26" i="96"/>
  <c r="D26" i="96"/>
  <c r="D27" i="96"/>
  <c r="D25" i="96" s="1"/>
  <c r="D28" i="96"/>
  <c r="D29" i="96"/>
  <c r="D30" i="96"/>
  <c r="D31" i="96"/>
  <c r="D32" i="96"/>
  <c r="C32" i="96"/>
  <c r="C31" i="96"/>
  <c r="E31" i="96" s="1"/>
  <c r="C30" i="96"/>
  <c r="C29" i="96"/>
  <c r="C28" i="96"/>
  <c r="C27" i="96"/>
  <c r="C25" i="96" s="1"/>
  <c r="C26" i="96"/>
  <c r="F22" i="96"/>
  <c r="G22" i="96"/>
  <c r="F23" i="96"/>
  <c r="H23" i="96" s="1"/>
  <c r="G23" i="96"/>
  <c r="F24" i="96"/>
  <c r="G24" i="96"/>
  <c r="C22" i="96"/>
  <c r="E22" i="96" s="1"/>
  <c r="D22" i="96"/>
  <c r="C23" i="96"/>
  <c r="D23" i="96"/>
  <c r="C24" i="96"/>
  <c r="D24" i="96"/>
  <c r="E24" i="96" s="1"/>
  <c r="G21" i="96"/>
  <c r="F21" i="96"/>
  <c r="H21" i="96" s="1"/>
  <c r="G20" i="96"/>
  <c r="H20" i="96" s="1"/>
  <c r="F20" i="96"/>
  <c r="G19" i="96"/>
  <c r="F19" i="96"/>
  <c r="D21" i="96"/>
  <c r="C21" i="96"/>
  <c r="E21" i="96" s="1"/>
  <c r="D20" i="96"/>
  <c r="D18" i="96" s="1"/>
  <c r="C20" i="96"/>
  <c r="D19" i="96"/>
  <c r="C19" i="96"/>
  <c r="C18" i="96" s="1"/>
  <c r="G15" i="96"/>
  <c r="F15" i="96"/>
  <c r="D15" i="96"/>
  <c r="D16" i="96" s="1"/>
  <c r="E16" i="96" s="1"/>
  <c r="C15" i="96"/>
  <c r="C16" i="96" s="1"/>
  <c r="G12" i="96"/>
  <c r="H12" i="96" s="1"/>
  <c r="F12" i="96"/>
  <c r="G11" i="96"/>
  <c r="F11" i="96"/>
  <c r="G10" i="96"/>
  <c r="F10" i="96"/>
  <c r="G9" i="96"/>
  <c r="G13" i="96" s="1"/>
  <c r="F9" i="96"/>
  <c r="H9" i="96" s="1"/>
  <c r="C10" i="96"/>
  <c r="C13" i="96" s="1"/>
  <c r="D10" i="96"/>
  <c r="C11" i="96"/>
  <c r="E11" i="96" s="1"/>
  <c r="C12" i="96"/>
  <c r="D12" i="96"/>
  <c r="D9" i="96"/>
  <c r="E9" i="96" s="1"/>
  <c r="C9" i="96"/>
  <c r="H68" i="96"/>
  <c r="H64" i="96"/>
  <c r="H63" i="96"/>
  <c r="H62" i="96"/>
  <c r="E62" i="96"/>
  <c r="H58" i="96"/>
  <c r="D54" i="96"/>
  <c r="C54" i="96"/>
  <c r="H51" i="96"/>
  <c r="H50" i="96"/>
  <c r="E50" i="96"/>
  <c r="E49" i="96"/>
  <c r="E44" i="96"/>
  <c r="E43" i="96"/>
  <c r="H40" i="96"/>
  <c r="H39" i="96"/>
  <c r="H38" i="96"/>
  <c r="E38" i="96"/>
  <c r="E35" i="96"/>
  <c r="E34" i="96"/>
  <c r="F33" i="96"/>
  <c r="E32" i="96"/>
  <c r="H30" i="96"/>
  <c r="E30" i="96"/>
  <c r="H29" i="96"/>
  <c r="E29" i="96"/>
  <c r="E28" i="96"/>
  <c r="H26" i="96"/>
  <c r="I26" i="96" s="1"/>
  <c r="E26" i="96"/>
  <c r="G25" i="96"/>
  <c r="H24" i="96"/>
  <c r="E23" i="96"/>
  <c r="H22" i="96"/>
  <c r="H19" i="96"/>
  <c r="G16" i="96"/>
  <c r="E12" i="96"/>
  <c r="H11" i="96"/>
  <c r="H10" i="96"/>
  <c r="G69" i="95"/>
  <c r="F69" i="95"/>
  <c r="H69" i="95" s="1"/>
  <c r="D69" i="95"/>
  <c r="C69" i="95"/>
  <c r="E69" i="95" s="1"/>
  <c r="I68" i="95"/>
  <c r="H68" i="95"/>
  <c r="E68" i="95"/>
  <c r="I67" i="95"/>
  <c r="H67" i="95"/>
  <c r="E67" i="95"/>
  <c r="G65" i="95"/>
  <c r="H65" i="95" s="1"/>
  <c r="F65" i="95"/>
  <c r="H64" i="95"/>
  <c r="E64" i="95"/>
  <c r="I64" i="95" s="1"/>
  <c r="I63" i="95"/>
  <c r="H63" i="95"/>
  <c r="E63" i="95"/>
  <c r="C91" i="95" s="1"/>
  <c r="I62" i="95"/>
  <c r="H62" i="95"/>
  <c r="E62" i="95"/>
  <c r="H61" i="95"/>
  <c r="E61" i="95"/>
  <c r="I61" i="95" s="1"/>
  <c r="H60" i="95"/>
  <c r="E60" i="95"/>
  <c r="I60" i="95" s="1"/>
  <c r="I59" i="95"/>
  <c r="H59" i="95"/>
  <c r="E59" i="95"/>
  <c r="H58" i="95"/>
  <c r="I58" i="95" s="1"/>
  <c r="E58" i="95"/>
  <c r="H57" i="95"/>
  <c r="G57" i="95"/>
  <c r="F57" i="95"/>
  <c r="D57" i="95"/>
  <c r="D65" i="95" s="1"/>
  <c r="C57" i="95"/>
  <c r="E57" i="95" s="1"/>
  <c r="I57" i="95" s="1"/>
  <c r="H56" i="95"/>
  <c r="E56" i="95"/>
  <c r="I56" i="95" s="1"/>
  <c r="I55" i="95"/>
  <c r="H55" i="95"/>
  <c r="E55" i="95"/>
  <c r="H54" i="95"/>
  <c r="I54" i="95" s="1"/>
  <c r="G54" i="95"/>
  <c r="F54" i="95"/>
  <c r="E54" i="95"/>
  <c r="D54" i="95"/>
  <c r="C54" i="95"/>
  <c r="C65" i="95" s="1"/>
  <c r="G52" i="95"/>
  <c r="H52" i="95" s="1"/>
  <c r="F52" i="95"/>
  <c r="D52" i="95"/>
  <c r="H51" i="95"/>
  <c r="E51" i="95"/>
  <c r="I51" i="95" s="1"/>
  <c r="I50" i="95"/>
  <c r="H50" i="95"/>
  <c r="E50" i="95"/>
  <c r="I49" i="95"/>
  <c r="H49" i="95"/>
  <c r="E49" i="95"/>
  <c r="H48" i="95"/>
  <c r="E48" i="95"/>
  <c r="I48" i="95" s="1"/>
  <c r="H47" i="95"/>
  <c r="E47" i="95"/>
  <c r="I47" i="95" s="1"/>
  <c r="I46" i="95"/>
  <c r="H46" i="95"/>
  <c r="E46" i="95"/>
  <c r="H45" i="95"/>
  <c r="I45" i="95" s="1"/>
  <c r="G45" i="95"/>
  <c r="F45" i="95"/>
  <c r="E45" i="95"/>
  <c r="D45" i="95"/>
  <c r="C45" i="95"/>
  <c r="C52" i="95" s="1"/>
  <c r="E52" i="95" s="1"/>
  <c r="H44" i="95"/>
  <c r="E44" i="95"/>
  <c r="I44" i="95" s="1"/>
  <c r="H43" i="95"/>
  <c r="E43" i="95"/>
  <c r="I43" i="95" s="1"/>
  <c r="I40" i="95"/>
  <c r="H40" i="95"/>
  <c r="E40" i="95"/>
  <c r="H39" i="95"/>
  <c r="E39" i="95"/>
  <c r="I39" i="95" s="1"/>
  <c r="H38" i="95"/>
  <c r="E38" i="95"/>
  <c r="I38" i="95" s="1"/>
  <c r="G37" i="95"/>
  <c r="G36" i="95" s="1"/>
  <c r="F37" i="95"/>
  <c r="H37" i="95" s="1"/>
  <c r="E37" i="95"/>
  <c r="I37" i="95" s="1"/>
  <c r="D37" i="95"/>
  <c r="C37" i="95"/>
  <c r="D36" i="95"/>
  <c r="E36" i="95" s="1"/>
  <c r="C36" i="95"/>
  <c r="H35" i="95"/>
  <c r="I35" i="95" s="1"/>
  <c r="E35" i="95"/>
  <c r="H34" i="95"/>
  <c r="E34" i="95"/>
  <c r="I34" i="95" s="1"/>
  <c r="G33" i="95"/>
  <c r="F33" i="95"/>
  <c r="H33" i="95" s="1"/>
  <c r="I33" i="95" s="1"/>
  <c r="E33" i="95"/>
  <c r="D33" i="95"/>
  <c r="C33" i="95"/>
  <c r="H32" i="95"/>
  <c r="I32" i="95" s="1"/>
  <c r="E32" i="95"/>
  <c r="C92" i="95" s="1"/>
  <c r="H31" i="95"/>
  <c r="I31" i="95" s="1"/>
  <c r="E31" i="95"/>
  <c r="H30" i="95"/>
  <c r="E30" i="95"/>
  <c r="I30" i="95" s="1"/>
  <c r="I29" i="95"/>
  <c r="H29" i="95"/>
  <c r="E29" i="95"/>
  <c r="I28" i="95"/>
  <c r="H28" i="95"/>
  <c r="E28" i="95"/>
  <c r="H27" i="95"/>
  <c r="E27" i="95"/>
  <c r="I27" i="95" s="1"/>
  <c r="H26" i="95"/>
  <c r="E26" i="95"/>
  <c r="I26" i="95" s="1"/>
  <c r="G25" i="95"/>
  <c r="F25" i="95"/>
  <c r="H25" i="95" s="1"/>
  <c r="E25" i="95"/>
  <c r="I25" i="95" s="1"/>
  <c r="D25" i="95"/>
  <c r="D41" i="95" s="1"/>
  <c r="C25" i="95"/>
  <c r="I24" i="95"/>
  <c r="H24" i="95"/>
  <c r="E24" i="95"/>
  <c r="H23" i="95"/>
  <c r="E23" i="95"/>
  <c r="I23" i="95" s="1"/>
  <c r="H22" i="95"/>
  <c r="E22" i="95"/>
  <c r="I22" i="95" s="1"/>
  <c r="H21" i="95"/>
  <c r="E21" i="95"/>
  <c r="I21" i="95" s="1"/>
  <c r="H20" i="95"/>
  <c r="I20" i="95" s="1"/>
  <c r="E20" i="95"/>
  <c r="H19" i="95"/>
  <c r="I19" i="95" s="1"/>
  <c r="E19" i="95"/>
  <c r="G18" i="95"/>
  <c r="G41" i="95" s="1"/>
  <c r="F18" i="95"/>
  <c r="D18" i="95"/>
  <c r="C18" i="95"/>
  <c r="E18" i="95" s="1"/>
  <c r="G16" i="95"/>
  <c r="F16" i="95"/>
  <c r="H16" i="95" s="1"/>
  <c r="E16" i="95"/>
  <c r="I16" i="95" s="1"/>
  <c r="D16" i="95"/>
  <c r="C16" i="95"/>
  <c r="I15" i="95"/>
  <c r="H15" i="95"/>
  <c r="E15" i="95"/>
  <c r="G13" i="95"/>
  <c r="H13" i="95" s="1"/>
  <c r="F13" i="95"/>
  <c r="D13" i="95"/>
  <c r="E13" i="95" s="1"/>
  <c r="I13" i="95" s="1"/>
  <c r="C13" i="95"/>
  <c r="H12" i="95"/>
  <c r="E12" i="95"/>
  <c r="I12" i="95" s="1"/>
  <c r="I11" i="95"/>
  <c r="H11" i="95"/>
  <c r="E11" i="95"/>
  <c r="I10" i="95"/>
  <c r="H10" i="95"/>
  <c r="E10" i="95"/>
  <c r="H9" i="95"/>
  <c r="E9" i="95"/>
  <c r="I9" i="95" s="1"/>
  <c r="G69" i="94"/>
  <c r="F69" i="94"/>
  <c r="H69" i="94" s="1"/>
  <c r="D69" i="94"/>
  <c r="C69" i="94"/>
  <c r="E69" i="94" s="1"/>
  <c r="I68" i="94"/>
  <c r="H68" i="94"/>
  <c r="E68" i="94"/>
  <c r="I67" i="94"/>
  <c r="H67" i="94"/>
  <c r="E67" i="94"/>
  <c r="G65" i="94"/>
  <c r="H64" i="94"/>
  <c r="E64" i="94"/>
  <c r="I64" i="94" s="1"/>
  <c r="I63" i="94"/>
  <c r="H63" i="94"/>
  <c r="E63" i="94"/>
  <c r="C91" i="94" s="1"/>
  <c r="I62" i="94"/>
  <c r="H62" i="94"/>
  <c r="E62" i="94"/>
  <c r="H61" i="94"/>
  <c r="E61" i="94"/>
  <c r="I61" i="94" s="1"/>
  <c r="H60" i="94"/>
  <c r="E60" i="94"/>
  <c r="I60" i="94" s="1"/>
  <c r="I59" i="94"/>
  <c r="H59" i="94"/>
  <c r="E59" i="94"/>
  <c r="H58" i="94"/>
  <c r="E58" i="94"/>
  <c r="I58" i="94" s="1"/>
  <c r="H57" i="94"/>
  <c r="G57" i="94"/>
  <c r="F57" i="94"/>
  <c r="D57" i="94"/>
  <c r="C57" i="94"/>
  <c r="C65" i="94" s="1"/>
  <c r="H56" i="94"/>
  <c r="E56" i="94"/>
  <c r="I56" i="94" s="1"/>
  <c r="I55" i="94"/>
  <c r="H55" i="94"/>
  <c r="E55" i="94"/>
  <c r="H54" i="94"/>
  <c r="G54" i="94"/>
  <c r="F54" i="94"/>
  <c r="F65" i="94" s="1"/>
  <c r="H65" i="94" s="1"/>
  <c r="E54" i="94"/>
  <c r="I54" i="94" s="1"/>
  <c r="D54" i="94"/>
  <c r="D65" i="94" s="1"/>
  <c r="C54" i="94"/>
  <c r="G52" i="94"/>
  <c r="C52" i="94"/>
  <c r="I51" i="94"/>
  <c r="H51" i="94"/>
  <c r="E51" i="94"/>
  <c r="C88" i="94" s="1"/>
  <c r="I50" i="94"/>
  <c r="H50" i="94"/>
  <c r="E50" i="94"/>
  <c r="H49" i="94"/>
  <c r="I49" i="94" s="1"/>
  <c r="E49" i="94"/>
  <c r="H48" i="94"/>
  <c r="E48" i="94"/>
  <c r="I48" i="94" s="1"/>
  <c r="H47" i="94"/>
  <c r="E47" i="94"/>
  <c r="I47" i="94" s="1"/>
  <c r="I46" i="94"/>
  <c r="H46" i="94"/>
  <c r="E46" i="94"/>
  <c r="H45" i="94"/>
  <c r="G45" i="94"/>
  <c r="F45" i="94"/>
  <c r="F52" i="94" s="1"/>
  <c r="H52" i="94" s="1"/>
  <c r="D45" i="94"/>
  <c r="D52" i="94" s="1"/>
  <c r="C45" i="94"/>
  <c r="H44" i="94"/>
  <c r="E44" i="94"/>
  <c r="I44" i="94" s="1"/>
  <c r="H43" i="94"/>
  <c r="E43" i="94"/>
  <c r="I43" i="94" s="1"/>
  <c r="H40" i="94"/>
  <c r="I40" i="94" s="1"/>
  <c r="E40" i="94"/>
  <c r="H39" i="94"/>
  <c r="E39" i="94"/>
  <c r="I39" i="94" s="1"/>
  <c r="H38" i="94"/>
  <c r="E38" i="94"/>
  <c r="I38" i="94" s="1"/>
  <c r="H37" i="94"/>
  <c r="G37" i="94"/>
  <c r="F37" i="94"/>
  <c r="E37" i="94"/>
  <c r="I37" i="94" s="1"/>
  <c r="D37" i="94"/>
  <c r="C37" i="94"/>
  <c r="C36" i="94" s="1"/>
  <c r="E36" i="94" s="1"/>
  <c r="I36" i="94" s="1"/>
  <c r="H36" i="94"/>
  <c r="G36" i="94"/>
  <c r="F36" i="94"/>
  <c r="D36" i="94"/>
  <c r="H35" i="94"/>
  <c r="E35" i="94"/>
  <c r="I35" i="94" s="1"/>
  <c r="I34" i="94"/>
  <c r="H34" i="94"/>
  <c r="E34" i="94"/>
  <c r="G33" i="94"/>
  <c r="F33" i="94"/>
  <c r="H33" i="94" s="1"/>
  <c r="I33" i="94" s="1"/>
  <c r="E33" i="94"/>
  <c r="D33" i="94"/>
  <c r="C33" i="94"/>
  <c r="H32" i="94"/>
  <c r="E32" i="94"/>
  <c r="H31" i="94"/>
  <c r="E31" i="94"/>
  <c r="I31" i="94" s="1"/>
  <c r="I30" i="94"/>
  <c r="H30" i="94"/>
  <c r="E30" i="94"/>
  <c r="I29" i="94"/>
  <c r="H29" i="94"/>
  <c r="E29" i="94"/>
  <c r="H28" i="94"/>
  <c r="I28" i="94" s="1"/>
  <c r="E28" i="94"/>
  <c r="H27" i="94"/>
  <c r="E27" i="94"/>
  <c r="I27" i="94" s="1"/>
  <c r="H26" i="94"/>
  <c r="E26" i="94"/>
  <c r="I26" i="94" s="1"/>
  <c r="H25" i="94"/>
  <c r="G25" i="94"/>
  <c r="F25" i="94"/>
  <c r="E25" i="94"/>
  <c r="I25" i="94" s="1"/>
  <c r="D25" i="94"/>
  <c r="C25" i="94"/>
  <c r="H24" i="94"/>
  <c r="I24" i="94" s="1"/>
  <c r="E24" i="94"/>
  <c r="H23" i="94"/>
  <c r="E23" i="94"/>
  <c r="I23" i="94" s="1"/>
  <c r="H22" i="94"/>
  <c r="E22" i="94"/>
  <c r="I22" i="94" s="1"/>
  <c r="I21" i="94"/>
  <c r="H21" i="94"/>
  <c r="E21" i="94"/>
  <c r="H20" i="94"/>
  <c r="E20" i="94"/>
  <c r="I20" i="94" s="1"/>
  <c r="H19" i="94"/>
  <c r="E19" i="94"/>
  <c r="I19" i="94" s="1"/>
  <c r="G18" i="94"/>
  <c r="G41" i="94" s="1"/>
  <c r="F18" i="94"/>
  <c r="H18" i="94" s="1"/>
  <c r="D18" i="94"/>
  <c r="D41" i="94" s="1"/>
  <c r="C18" i="94"/>
  <c r="E18" i="94" s="1"/>
  <c r="G16" i="94"/>
  <c r="F16" i="94"/>
  <c r="H16" i="94" s="1"/>
  <c r="E16" i="94"/>
  <c r="I16" i="94" s="1"/>
  <c r="D16" i="94"/>
  <c r="C16" i="94"/>
  <c r="H15" i="94"/>
  <c r="I15" i="94" s="1"/>
  <c r="E15" i="94"/>
  <c r="G13" i="94"/>
  <c r="F13" i="94"/>
  <c r="D13" i="94"/>
  <c r="C13" i="94"/>
  <c r="E13" i="94" s="1"/>
  <c r="H12" i="94"/>
  <c r="E12" i="94"/>
  <c r="I12" i="94" s="1"/>
  <c r="I11" i="94"/>
  <c r="H11" i="94"/>
  <c r="E11" i="94"/>
  <c r="H10" i="94"/>
  <c r="I10" i="94" s="1"/>
  <c r="E10" i="94"/>
  <c r="H9" i="94"/>
  <c r="E9" i="94"/>
  <c r="I9" i="94" s="1"/>
  <c r="C91" i="93"/>
  <c r="G69" i="93"/>
  <c r="F69" i="93"/>
  <c r="H69" i="93" s="1"/>
  <c r="D69" i="93"/>
  <c r="C69" i="93"/>
  <c r="E69" i="93" s="1"/>
  <c r="I68" i="93"/>
  <c r="H68" i="93"/>
  <c r="E68" i="93"/>
  <c r="H67" i="93"/>
  <c r="I67" i="93" s="1"/>
  <c r="E67" i="93"/>
  <c r="G65" i="93"/>
  <c r="H64" i="93"/>
  <c r="E64" i="93"/>
  <c r="I64" i="93" s="1"/>
  <c r="I63" i="93"/>
  <c r="H63" i="93"/>
  <c r="E63" i="93"/>
  <c r="H62" i="93"/>
  <c r="E62" i="93"/>
  <c r="I62" i="93" s="1"/>
  <c r="H61" i="93"/>
  <c r="E61" i="93"/>
  <c r="I61" i="93" s="1"/>
  <c r="H60" i="93"/>
  <c r="E60" i="93"/>
  <c r="I60" i="93" s="1"/>
  <c r="H59" i="93"/>
  <c r="E59" i="93"/>
  <c r="I59" i="93" s="1"/>
  <c r="H58" i="93"/>
  <c r="I58" i="93" s="1"/>
  <c r="E58" i="93"/>
  <c r="G57" i="93"/>
  <c r="F57" i="93"/>
  <c r="H57" i="93" s="1"/>
  <c r="D57" i="93"/>
  <c r="C57" i="93"/>
  <c r="C65" i="93" s="1"/>
  <c r="E65" i="93" s="1"/>
  <c r="I65" i="93" s="1"/>
  <c r="H56" i="93"/>
  <c r="E56" i="93"/>
  <c r="I56" i="93" s="1"/>
  <c r="H55" i="93"/>
  <c r="E55" i="93"/>
  <c r="I55" i="93" s="1"/>
  <c r="H54" i="93"/>
  <c r="G54" i="93"/>
  <c r="F54" i="93"/>
  <c r="F65" i="93" s="1"/>
  <c r="H65" i="93" s="1"/>
  <c r="D54" i="93"/>
  <c r="D65" i="93" s="1"/>
  <c r="C54" i="93"/>
  <c r="E54" i="93" s="1"/>
  <c r="I54" i="93" s="1"/>
  <c r="G52" i="93"/>
  <c r="C52" i="93"/>
  <c r="H51" i="93"/>
  <c r="E51" i="93"/>
  <c r="I51" i="93" s="1"/>
  <c r="I50" i="93"/>
  <c r="H50" i="93"/>
  <c r="E50" i="93"/>
  <c r="H49" i="93"/>
  <c r="E49" i="93"/>
  <c r="I49" i="93" s="1"/>
  <c r="H48" i="93"/>
  <c r="E48" i="93"/>
  <c r="I48" i="93" s="1"/>
  <c r="H47" i="93"/>
  <c r="E47" i="93"/>
  <c r="I47" i="93" s="1"/>
  <c r="H46" i="93"/>
  <c r="E46" i="93"/>
  <c r="I46" i="93" s="1"/>
  <c r="H45" i="93"/>
  <c r="G45" i="93"/>
  <c r="F45" i="93"/>
  <c r="F52" i="93" s="1"/>
  <c r="H52" i="93" s="1"/>
  <c r="D45" i="93"/>
  <c r="D52" i="93" s="1"/>
  <c r="C45" i="93"/>
  <c r="E45" i="93" s="1"/>
  <c r="I45" i="93" s="1"/>
  <c r="H44" i="93"/>
  <c r="E44" i="93"/>
  <c r="I44" i="93" s="1"/>
  <c r="H43" i="93"/>
  <c r="E43" i="93"/>
  <c r="I43" i="93" s="1"/>
  <c r="H40" i="93"/>
  <c r="E40" i="93"/>
  <c r="I40" i="93" s="1"/>
  <c r="H39" i="93"/>
  <c r="E39" i="93"/>
  <c r="I39" i="93" s="1"/>
  <c r="H38" i="93"/>
  <c r="E38" i="93"/>
  <c r="I38" i="93" s="1"/>
  <c r="G37" i="93"/>
  <c r="G36" i="93" s="1"/>
  <c r="F37" i="93"/>
  <c r="F36" i="93" s="1"/>
  <c r="H36" i="93" s="1"/>
  <c r="E37" i="93"/>
  <c r="D37" i="93"/>
  <c r="C37" i="93"/>
  <c r="C36" i="93" s="1"/>
  <c r="E36" i="93" s="1"/>
  <c r="D36" i="93"/>
  <c r="H35" i="93"/>
  <c r="E35" i="93"/>
  <c r="I35" i="93" s="1"/>
  <c r="H34" i="93"/>
  <c r="E34" i="93"/>
  <c r="I34" i="93" s="1"/>
  <c r="G33" i="93"/>
  <c r="F33" i="93"/>
  <c r="H33" i="93" s="1"/>
  <c r="D33" i="93"/>
  <c r="C33" i="93"/>
  <c r="E33" i="93" s="1"/>
  <c r="I33" i="93" s="1"/>
  <c r="H32" i="93"/>
  <c r="I32" i="93" s="1"/>
  <c r="E32" i="93"/>
  <c r="H31" i="93"/>
  <c r="E31" i="93"/>
  <c r="I31" i="93" s="1"/>
  <c r="H30" i="93"/>
  <c r="E30" i="93"/>
  <c r="I30" i="93" s="1"/>
  <c r="I29" i="93"/>
  <c r="H29" i="93"/>
  <c r="E29" i="93"/>
  <c r="H28" i="93"/>
  <c r="E28" i="93"/>
  <c r="I28" i="93" s="1"/>
  <c r="H27" i="93"/>
  <c r="E27" i="93"/>
  <c r="I27" i="93" s="1"/>
  <c r="H26" i="93"/>
  <c r="E26" i="93"/>
  <c r="I26" i="93" s="1"/>
  <c r="G25" i="93"/>
  <c r="F25" i="93"/>
  <c r="H25" i="93" s="1"/>
  <c r="E25" i="93"/>
  <c r="I25" i="93" s="1"/>
  <c r="D25" i="93"/>
  <c r="C25" i="93"/>
  <c r="H24" i="93"/>
  <c r="E24" i="93"/>
  <c r="I24" i="93" s="1"/>
  <c r="H23" i="93"/>
  <c r="E23" i="93"/>
  <c r="I23" i="93" s="1"/>
  <c r="H22" i="93"/>
  <c r="E22" i="93"/>
  <c r="I22" i="93" s="1"/>
  <c r="H21" i="93"/>
  <c r="E21" i="93"/>
  <c r="I21" i="93" s="1"/>
  <c r="H20" i="93"/>
  <c r="I20" i="93" s="1"/>
  <c r="E20" i="93"/>
  <c r="H19" i="93"/>
  <c r="E19" i="93"/>
  <c r="I19" i="93" s="1"/>
  <c r="G18" i="93"/>
  <c r="F18" i="93"/>
  <c r="D18" i="93"/>
  <c r="D41" i="93" s="1"/>
  <c r="D70" i="93" s="1"/>
  <c r="C18" i="93"/>
  <c r="E18" i="93" s="1"/>
  <c r="G16" i="93"/>
  <c r="F16" i="93"/>
  <c r="H16" i="93" s="1"/>
  <c r="E16" i="93"/>
  <c r="D16" i="93"/>
  <c r="C16" i="93"/>
  <c r="H15" i="93"/>
  <c r="E15" i="93"/>
  <c r="I15" i="93" s="1"/>
  <c r="G13" i="93"/>
  <c r="H13" i="93" s="1"/>
  <c r="F13" i="93"/>
  <c r="D13" i="93"/>
  <c r="C13" i="93"/>
  <c r="E13" i="93" s="1"/>
  <c r="H12" i="93"/>
  <c r="E12" i="93"/>
  <c r="I12" i="93" s="1"/>
  <c r="I11" i="93"/>
  <c r="H11" i="93"/>
  <c r="E11" i="93"/>
  <c r="H10" i="93"/>
  <c r="I10" i="93" s="1"/>
  <c r="E10" i="93"/>
  <c r="H9" i="93"/>
  <c r="E9" i="93"/>
  <c r="I9" i="93" s="1"/>
  <c r="H69" i="92"/>
  <c r="G69" i="92"/>
  <c r="F69" i="92"/>
  <c r="D69" i="92"/>
  <c r="C69" i="92"/>
  <c r="E69" i="92" s="1"/>
  <c r="I69" i="92" s="1"/>
  <c r="I68" i="92"/>
  <c r="H68" i="92"/>
  <c r="E68" i="92"/>
  <c r="H67" i="92"/>
  <c r="I67" i="92" s="1"/>
  <c r="E67" i="92"/>
  <c r="G65" i="92"/>
  <c r="H64" i="92"/>
  <c r="E64" i="92"/>
  <c r="I64" i="92" s="1"/>
  <c r="I63" i="92"/>
  <c r="H63" i="92"/>
  <c r="E63" i="92"/>
  <c r="C91" i="92" s="1"/>
  <c r="H62" i="92"/>
  <c r="I62" i="92" s="1"/>
  <c r="E62" i="92"/>
  <c r="H61" i="92"/>
  <c r="E61" i="92"/>
  <c r="I61" i="92" s="1"/>
  <c r="H60" i="92"/>
  <c r="I60" i="92" s="1"/>
  <c r="E60" i="92"/>
  <c r="I59" i="92"/>
  <c r="H59" i="92"/>
  <c r="E59" i="92"/>
  <c r="H58" i="92"/>
  <c r="I58" i="92" s="1"/>
  <c r="E58" i="92"/>
  <c r="G57" i="92"/>
  <c r="H57" i="92" s="1"/>
  <c r="F57" i="92"/>
  <c r="D57" i="92"/>
  <c r="C57" i="92"/>
  <c r="E57" i="92" s="1"/>
  <c r="I57" i="92" s="1"/>
  <c r="H56" i="92"/>
  <c r="I56" i="92" s="1"/>
  <c r="E56" i="92"/>
  <c r="I55" i="92"/>
  <c r="H55" i="92"/>
  <c r="E55" i="92"/>
  <c r="H54" i="92"/>
  <c r="G54" i="92"/>
  <c r="F54" i="92"/>
  <c r="F65" i="92" s="1"/>
  <c r="H65" i="92" s="1"/>
  <c r="D54" i="92"/>
  <c r="D65" i="92" s="1"/>
  <c r="C54" i="92"/>
  <c r="C65" i="92" s="1"/>
  <c r="G52" i="92"/>
  <c r="H51" i="92"/>
  <c r="E51" i="92"/>
  <c r="I51" i="92" s="1"/>
  <c r="I50" i="92"/>
  <c r="H50" i="92"/>
  <c r="E50" i="92"/>
  <c r="H49" i="92"/>
  <c r="I49" i="92" s="1"/>
  <c r="E49" i="92"/>
  <c r="H48" i="92"/>
  <c r="E48" i="92"/>
  <c r="I48" i="92" s="1"/>
  <c r="H47" i="92"/>
  <c r="I47" i="92" s="1"/>
  <c r="E47" i="92"/>
  <c r="C89" i="92" s="1"/>
  <c r="I46" i="92"/>
  <c r="H46" i="92"/>
  <c r="E46" i="92"/>
  <c r="H45" i="92"/>
  <c r="G45" i="92"/>
  <c r="F45" i="92"/>
  <c r="F52" i="92" s="1"/>
  <c r="H52" i="92" s="1"/>
  <c r="D45" i="92"/>
  <c r="D52" i="92" s="1"/>
  <c r="C45" i="92"/>
  <c r="C52" i="92" s="1"/>
  <c r="E52" i="92" s="1"/>
  <c r="H44" i="92"/>
  <c r="E44" i="92"/>
  <c r="I44" i="92" s="1"/>
  <c r="H43" i="92"/>
  <c r="I43" i="92" s="1"/>
  <c r="E43" i="92"/>
  <c r="H40" i="92"/>
  <c r="E40" i="92"/>
  <c r="I40" i="92" s="1"/>
  <c r="H39" i="92"/>
  <c r="E39" i="92"/>
  <c r="I39" i="92" s="1"/>
  <c r="H38" i="92"/>
  <c r="I38" i="92" s="1"/>
  <c r="E38" i="92"/>
  <c r="G37" i="92"/>
  <c r="F37" i="92"/>
  <c r="H37" i="92" s="1"/>
  <c r="D37" i="92"/>
  <c r="E37" i="92" s="1"/>
  <c r="I37" i="92" s="1"/>
  <c r="C37" i="92"/>
  <c r="G36" i="92"/>
  <c r="C36" i="92"/>
  <c r="I35" i="92"/>
  <c r="H35" i="92"/>
  <c r="E35" i="92"/>
  <c r="H34" i="92"/>
  <c r="E34" i="92"/>
  <c r="I34" i="92" s="1"/>
  <c r="H33" i="92"/>
  <c r="G33" i="92"/>
  <c r="F33" i="92"/>
  <c r="D33" i="92"/>
  <c r="C33" i="92"/>
  <c r="E33" i="92" s="1"/>
  <c r="I33" i="92" s="1"/>
  <c r="H32" i="92"/>
  <c r="E32" i="92"/>
  <c r="I31" i="92"/>
  <c r="H31" i="92"/>
  <c r="E31" i="92"/>
  <c r="H30" i="92"/>
  <c r="E30" i="92"/>
  <c r="I30" i="92" s="1"/>
  <c r="H29" i="92"/>
  <c r="I29" i="92" s="1"/>
  <c r="E29" i="92"/>
  <c r="H28" i="92"/>
  <c r="E28" i="92"/>
  <c r="I28" i="92" s="1"/>
  <c r="H27" i="92"/>
  <c r="E27" i="92"/>
  <c r="I27" i="92" s="1"/>
  <c r="I26" i="92"/>
  <c r="H26" i="92"/>
  <c r="E26" i="92"/>
  <c r="G25" i="92"/>
  <c r="F25" i="92"/>
  <c r="H25" i="92" s="1"/>
  <c r="D25" i="92"/>
  <c r="E25" i="92" s="1"/>
  <c r="I25" i="92" s="1"/>
  <c r="C25" i="92"/>
  <c r="C41" i="92" s="1"/>
  <c r="H24" i="92"/>
  <c r="E24" i="92"/>
  <c r="I24" i="92" s="1"/>
  <c r="H23" i="92"/>
  <c r="E23" i="92"/>
  <c r="I23" i="92" s="1"/>
  <c r="I22" i="92"/>
  <c r="H22" i="92"/>
  <c r="E22" i="92"/>
  <c r="H21" i="92"/>
  <c r="E21" i="92"/>
  <c r="I21" i="92" s="1"/>
  <c r="H20" i="92"/>
  <c r="E20" i="92"/>
  <c r="I20" i="92" s="1"/>
  <c r="I19" i="92"/>
  <c r="H19" i="92"/>
  <c r="E19" i="92"/>
  <c r="G18" i="92"/>
  <c r="G41" i="92" s="1"/>
  <c r="F18" i="92"/>
  <c r="H18" i="92" s="1"/>
  <c r="E18" i="92"/>
  <c r="D18" i="92"/>
  <c r="C18" i="92"/>
  <c r="G16" i="92"/>
  <c r="F16" i="92"/>
  <c r="H16" i="92" s="1"/>
  <c r="D16" i="92"/>
  <c r="C16" i="92"/>
  <c r="I15" i="92"/>
  <c r="H15" i="92"/>
  <c r="E15" i="92"/>
  <c r="G13" i="92"/>
  <c r="G70" i="92" s="1"/>
  <c r="F13" i="92"/>
  <c r="E13" i="92"/>
  <c r="D13" i="92"/>
  <c r="C13" i="92"/>
  <c r="H12" i="92"/>
  <c r="E12" i="92"/>
  <c r="I12" i="92" s="1"/>
  <c r="H11" i="92"/>
  <c r="E11" i="92"/>
  <c r="I10" i="92"/>
  <c r="H10" i="92"/>
  <c r="E10" i="92"/>
  <c r="H9" i="92"/>
  <c r="E9" i="92"/>
  <c r="I9" i="92" s="1"/>
  <c r="C87" i="90"/>
  <c r="D87" i="90"/>
  <c r="C88" i="90"/>
  <c r="G45" i="90"/>
  <c r="G52" i="90" s="1"/>
  <c r="F45" i="90"/>
  <c r="F52" i="90" s="1"/>
  <c r="D45" i="90"/>
  <c r="D52" i="90" s="1"/>
  <c r="C45" i="90"/>
  <c r="C52" i="90" s="1"/>
  <c r="G69" i="90"/>
  <c r="F69" i="90"/>
  <c r="D69" i="90"/>
  <c r="C69" i="90"/>
  <c r="H68" i="90"/>
  <c r="E68" i="90"/>
  <c r="H67" i="90"/>
  <c r="E67" i="90"/>
  <c r="H64" i="90"/>
  <c r="E64" i="90"/>
  <c r="H63" i="90"/>
  <c r="E63" i="90"/>
  <c r="C91" i="90" s="1"/>
  <c r="H62" i="90"/>
  <c r="E62" i="90"/>
  <c r="H61" i="90"/>
  <c r="E61" i="90"/>
  <c r="H60" i="90"/>
  <c r="E60" i="90"/>
  <c r="H59" i="90"/>
  <c r="E59" i="90"/>
  <c r="H58" i="90"/>
  <c r="E58" i="90"/>
  <c r="G57" i="90"/>
  <c r="F57" i="90"/>
  <c r="D57" i="90"/>
  <c r="C57" i="90"/>
  <c r="H56" i="90"/>
  <c r="E56" i="90"/>
  <c r="H55" i="90"/>
  <c r="E55" i="90"/>
  <c r="G54" i="90"/>
  <c r="F54" i="90"/>
  <c r="D54" i="90"/>
  <c r="C54" i="90"/>
  <c r="H51" i="90"/>
  <c r="E51" i="90"/>
  <c r="H50" i="90"/>
  <c r="E50" i="90"/>
  <c r="E49" i="90"/>
  <c r="H47" i="90"/>
  <c r="E47" i="90"/>
  <c r="C89" i="90" s="1"/>
  <c r="H46" i="90"/>
  <c r="E46" i="90"/>
  <c r="E44" i="90"/>
  <c r="H40" i="90"/>
  <c r="E40" i="90"/>
  <c r="H39" i="90"/>
  <c r="E39" i="90"/>
  <c r="H38" i="90"/>
  <c r="E38" i="90"/>
  <c r="G37" i="90"/>
  <c r="G36" i="90" s="1"/>
  <c r="F37" i="90"/>
  <c r="F36" i="90" s="1"/>
  <c r="D37" i="90"/>
  <c r="D36" i="90" s="1"/>
  <c r="C37" i="90"/>
  <c r="C36" i="90" s="1"/>
  <c r="H35" i="90"/>
  <c r="E35" i="90"/>
  <c r="H34" i="90"/>
  <c r="E34" i="90"/>
  <c r="G33" i="90"/>
  <c r="F33" i="90"/>
  <c r="D33" i="90"/>
  <c r="C33" i="90"/>
  <c r="H32" i="90"/>
  <c r="E32" i="90"/>
  <c r="H31" i="90"/>
  <c r="E31" i="90"/>
  <c r="H30" i="90"/>
  <c r="E30" i="90"/>
  <c r="H29" i="90"/>
  <c r="E29" i="90"/>
  <c r="H28" i="90"/>
  <c r="E28" i="90"/>
  <c r="H27" i="90"/>
  <c r="E27" i="90"/>
  <c r="H26" i="90"/>
  <c r="E26" i="90"/>
  <c r="G25" i="90"/>
  <c r="F25" i="90"/>
  <c r="D25" i="90"/>
  <c r="C25" i="90"/>
  <c r="H24" i="90"/>
  <c r="E24" i="90"/>
  <c r="H23" i="90"/>
  <c r="E23" i="90"/>
  <c r="H22" i="90"/>
  <c r="E22" i="90"/>
  <c r="H21" i="90"/>
  <c r="E21" i="90"/>
  <c r="H20" i="90"/>
  <c r="E20" i="90"/>
  <c r="H19" i="90"/>
  <c r="E19" i="90"/>
  <c r="G18" i="90"/>
  <c r="F18" i="90"/>
  <c r="D18" i="90"/>
  <c r="C18" i="90"/>
  <c r="G16" i="90"/>
  <c r="F16" i="90"/>
  <c r="D16" i="90"/>
  <c r="C16" i="90"/>
  <c r="H15" i="90"/>
  <c r="E15" i="90"/>
  <c r="G13" i="90"/>
  <c r="F13" i="90"/>
  <c r="D13" i="90"/>
  <c r="C13" i="90"/>
  <c r="H12" i="90"/>
  <c r="E12" i="90"/>
  <c r="H11" i="90"/>
  <c r="E11" i="90"/>
  <c r="H10" i="90"/>
  <c r="E10" i="90"/>
  <c r="H9" i="90"/>
  <c r="E9" i="90"/>
  <c r="I11" i="92" l="1"/>
  <c r="H69" i="96"/>
  <c r="H67" i="96"/>
  <c r="I67" i="96" s="1"/>
  <c r="C69" i="96"/>
  <c r="E69" i="96" s="1"/>
  <c r="I68" i="96"/>
  <c r="H57" i="96"/>
  <c r="H60" i="96"/>
  <c r="H59" i="96"/>
  <c r="I64" i="96"/>
  <c r="I61" i="96"/>
  <c r="I62" i="96"/>
  <c r="I59" i="96"/>
  <c r="E57" i="96"/>
  <c r="I57" i="96" s="1"/>
  <c r="D57" i="96"/>
  <c r="E60" i="96"/>
  <c r="I60" i="96" s="1"/>
  <c r="I63" i="96"/>
  <c r="C65" i="96"/>
  <c r="D65" i="96"/>
  <c r="F54" i="96"/>
  <c r="F65" i="96" s="1"/>
  <c r="H65" i="96" s="1"/>
  <c r="G54" i="96"/>
  <c r="G65" i="96" s="1"/>
  <c r="I55" i="96"/>
  <c r="I56" i="96"/>
  <c r="E65" i="96"/>
  <c r="E54" i="96"/>
  <c r="I48" i="96"/>
  <c r="I49" i="96"/>
  <c r="I51" i="96"/>
  <c r="I50" i="96"/>
  <c r="G45" i="96"/>
  <c r="I46" i="96"/>
  <c r="F45" i="96"/>
  <c r="F52" i="96" s="1"/>
  <c r="C52" i="96"/>
  <c r="C89" i="96"/>
  <c r="I47" i="96"/>
  <c r="D45" i="96"/>
  <c r="D52" i="96" s="1"/>
  <c r="I43" i="96"/>
  <c r="G52" i="96"/>
  <c r="I44" i="96"/>
  <c r="H37" i="96"/>
  <c r="I37" i="96" s="1"/>
  <c r="F36" i="96"/>
  <c r="I38" i="96"/>
  <c r="E39" i="96"/>
  <c r="I39" i="96" s="1"/>
  <c r="I34" i="96"/>
  <c r="G33" i="96"/>
  <c r="H33" i="96" s="1"/>
  <c r="E33" i="96"/>
  <c r="I35" i="96"/>
  <c r="H28" i="96"/>
  <c r="I28" i="96" s="1"/>
  <c r="I30" i="96"/>
  <c r="I29" i="96"/>
  <c r="E27" i="96"/>
  <c r="I27" i="96" s="1"/>
  <c r="I31" i="96"/>
  <c r="I23" i="96"/>
  <c r="I24" i="96"/>
  <c r="I22" i="96"/>
  <c r="I21" i="96"/>
  <c r="F18" i="96"/>
  <c r="G18" i="96"/>
  <c r="C41" i="96"/>
  <c r="E18" i="96"/>
  <c r="E19" i="96"/>
  <c r="I19" i="96"/>
  <c r="E20" i="96"/>
  <c r="I20" i="96" s="1"/>
  <c r="H15" i="96"/>
  <c r="F16" i="96"/>
  <c r="H16" i="96" s="1"/>
  <c r="E15" i="96"/>
  <c r="I15" i="96" s="1"/>
  <c r="I12" i="96"/>
  <c r="I9" i="96"/>
  <c r="F13" i="96"/>
  <c r="I11" i="96"/>
  <c r="E10" i="96"/>
  <c r="I10" i="96" s="1"/>
  <c r="D13" i="96"/>
  <c r="E13" i="96" s="1"/>
  <c r="I16" i="96"/>
  <c r="H36" i="96"/>
  <c r="E25" i="96"/>
  <c r="I25" i="96" s="1"/>
  <c r="D36" i="96"/>
  <c r="D41" i="96" s="1"/>
  <c r="H13" i="96"/>
  <c r="I32" i="96"/>
  <c r="F41" i="96"/>
  <c r="C88" i="96"/>
  <c r="F70" i="95"/>
  <c r="H70" i="95" s="1"/>
  <c r="C90" i="95"/>
  <c r="C87" i="95"/>
  <c r="I52" i="95"/>
  <c r="E65" i="95"/>
  <c r="I65" i="95" s="1"/>
  <c r="F41" i="95"/>
  <c r="H41" i="95" s="1"/>
  <c r="D70" i="95"/>
  <c r="I69" i="95"/>
  <c r="H18" i="95"/>
  <c r="I18" i="95" s="1"/>
  <c r="F36" i="95"/>
  <c r="H36" i="95" s="1"/>
  <c r="I36" i="95" s="1"/>
  <c r="C88" i="95"/>
  <c r="G70" i="95"/>
  <c r="C89" i="95"/>
  <c r="C41" i="95"/>
  <c r="D70" i="94"/>
  <c r="F70" i="94"/>
  <c r="G70" i="94"/>
  <c r="C90" i="94"/>
  <c r="I18" i="94"/>
  <c r="E65" i="94"/>
  <c r="I65" i="94" s="1"/>
  <c r="E52" i="94"/>
  <c r="I69" i="94"/>
  <c r="H13" i="94"/>
  <c r="I13" i="94" s="1"/>
  <c r="I32" i="94"/>
  <c r="F41" i="94"/>
  <c r="H41" i="94" s="1"/>
  <c r="E57" i="94"/>
  <c r="I57" i="94" s="1"/>
  <c r="C89" i="94"/>
  <c r="E45" i="94"/>
  <c r="I45" i="94" s="1"/>
  <c r="C41" i="94"/>
  <c r="F41" i="93"/>
  <c r="I69" i="93"/>
  <c r="F70" i="93"/>
  <c r="G41" i="93"/>
  <c r="G70" i="93" s="1"/>
  <c r="C90" i="93"/>
  <c r="I18" i="93"/>
  <c r="I13" i="93"/>
  <c r="I16" i="93"/>
  <c r="I36" i="93"/>
  <c r="E52" i="93"/>
  <c r="E57" i="93"/>
  <c r="I57" i="93" s="1"/>
  <c r="C88" i="93"/>
  <c r="H18" i="93"/>
  <c r="H37" i="93"/>
  <c r="I37" i="93" s="1"/>
  <c r="C89" i="93"/>
  <c r="C41" i="93"/>
  <c r="D41" i="92"/>
  <c r="E41" i="92" s="1"/>
  <c r="E36" i="92"/>
  <c r="I36" i="92" s="1"/>
  <c r="C87" i="92"/>
  <c r="I52" i="92"/>
  <c r="C70" i="92"/>
  <c r="D70" i="92"/>
  <c r="C92" i="92"/>
  <c r="E65" i="92"/>
  <c r="I65" i="92" s="1"/>
  <c r="E16" i="92"/>
  <c r="I16" i="92" s="1"/>
  <c r="F36" i="92"/>
  <c r="H36" i="92" s="1"/>
  <c r="D36" i="92"/>
  <c r="H13" i="92"/>
  <c r="I13" i="92" s="1"/>
  <c r="C88" i="92"/>
  <c r="I18" i="92"/>
  <c r="I32" i="92"/>
  <c r="E45" i="92"/>
  <c r="I45" i="92" s="1"/>
  <c r="E54" i="92"/>
  <c r="I54" i="92" s="1"/>
  <c r="I11" i="90"/>
  <c r="I15" i="90"/>
  <c r="I29" i="90"/>
  <c r="I46" i="90"/>
  <c r="F65" i="90"/>
  <c r="I22" i="90"/>
  <c r="I23" i="90"/>
  <c r="I26" i="90"/>
  <c r="I30" i="90"/>
  <c r="H33" i="90"/>
  <c r="E37" i="90"/>
  <c r="I40" i="90"/>
  <c r="I38" i="90"/>
  <c r="E33" i="90"/>
  <c r="I24" i="90"/>
  <c r="I27" i="90"/>
  <c r="I10" i="90"/>
  <c r="E18" i="90"/>
  <c r="I21" i="90"/>
  <c r="I47" i="90"/>
  <c r="E54" i="90"/>
  <c r="E57" i="90"/>
  <c r="I60" i="90"/>
  <c r="I64" i="90"/>
  <c r="G65" i="90"/>
  <c r="H57" i="90"/>
  <c r="I61" i="90"/>
  <c r="H48" i="90"/>
  <c r="E16" i="90"/>
  <c r="I19" i="90"/>
  <c r="I56" i="90"/>
  <c r="I59" i="90"/>
  <c r="E69" i="90"/>
  <c r="D65" i="90"/>
  <c r="E25" i="90"/>
  <c r="I28" i="90"/>
  <c r="I35" i="90"/>
  <c r="G41" i="90"/>
  <c r="I39" i="90"/>
  <c r="I55" i="90"/>
  <c r="I58" i="90"/>
  <c r="I68" i="90"/>
  <c r="I63" i="90"/>
  <c r="I20" i="90"/>
  <c r="E36" i="90"/>
  <c r="I9" i="90"/>
  <c r="I12" i="90"/>
  <c r="H18" i="90"/>
  <c r="I34" i="90"/>
  <c r="E45" i="90"/>
  <c r="H54" i="90"/>
  <c r="H69" i="90"/>
  <c r="H25" i="90"/>
  <c r="H37" i="90"/>
  <c r="H45" i="90"/>
  <c r="I51" i="90"/>
  <c r="I62" i="90"/>
  <c r="I67" i="90"/>
  <c r="E13" i="90"/>
  <c r="H16" i="90"/>
  <c r="E48" i="90"/>
  <c r="H49" i="90"/>
  <c r="I49" i="90" s="1"/>
  <c r="H44" i="90"/>
  <c r="I44" i="90" s="1"/>
  <c r="D41" i="90"/>
  <c r="I31" i="90"/>
  <c r="E43" i="90"/>
  <c r="H36" i="90"/>
  <c r="I50" i="90"/>
  <c r="H13" i="90"/>
  <c r="I32" i="90"/>
  <c r="F41" i="90"/>
  <c r="H43" i="90"/>
  <c r="C65" i="90"/>
  <c r="C41" i="90"/>
  <c r="I69" i="96" l="1"/>
  <c r="C70" i="96"/>
  <c r="C92" i="96"/>
  <c r="H54" i="96"/>
  <c r="I54" i="96" s="1"/>
  <c r="I65" i="96"/>
  <c r="H52" i="96"/>
  <c r="H45" i="96"/>
  <c r="E45" i="96"/>
  <c r="E52" i="96"/>
  <c r="C87" i="96" s="1"/>
  <c r="G41" i="96"/>
  <c r="G70" i="96" s="1"/>
  <c r="I33" i="96"/>
  <c r="F70" i="96"/>
  <c r="H18" i="96"/>
  <c r="I18" i="96" s="1"/>
  <c r="I13" i="96"/>
  <c r="D70" i="96"/>
  <c r="E70" i="96" s="1"/>
  <c r="E41" i="96"/>
  <c r="E36" i="96"/>
  <c r="I36" i="96" s="1"/>
  <c r="E41" i="95"/>
  <c r="I41" i="95" s="1"/>
  <c r="C70" i="95"/>
  <c r="E70" i="95" s="1"/>
  <c r="C77" i="95"/>
  <c r="C81" i="95"/>
  <c r="H70" i="94"/>
  <c r="C87" i="94"/>
  <c r="I52" i="94"/>
  <c r="C92" i="94"/>
  <c r="E41" i="94"/>
  <c r="I41" i="94" s="1"/>
  <c r="C70" i="94"/>
  <c r="E70" i="94" s="1"/>
  <c r="C87" i="93"/>
  <c r="I52" i="93"/>
  <c r="H70" i="93"/>
  <c r="C70" i="93"/>
  <c r="E70" i="93" s="1"/>
  <c r="E41" i="93"/>
  <c r="C92" i="93"/>
  <c r="H41" i="93"/>
  <c r="F41" i="92"/>
  <c r="E70" i="92"/>
  <c r="C90" i="92"/>
  <c r="H65" i="90"/>
  <c r="I65" i="90" s="1"/>
  <c r="E65" i="90"/>
  <c r="I33" i="90"/>
  <c r="I16" i="90"/>
  <c r="C92" i="90"/>
  <c r="G70" i="90"/>
  <c r="I37" i="90"/>
  <c r="I36" i="90"/>
  <c r="I25" i="90"/>
  <c r="I69" i="90"/>
  <c r="I18" i="90"/>
  <c r="I54" i="90"/>
  <c r="I13" i="90"/>
  <c r="I57" i="90"/>
  <c r="H41" i="90"/>
  <c r="I48" i="90"/>
  <c r="C90" i="90"/>
  <c r="I45" i="90"/>
  <c r="D70" i="90"/>
  <c r="H52" i="90"/>
  <c r="E52" i="90"/>
  <c r="I43" i="90"/>
  <c r="C70" i="90"/>
  <c r="E41" i="90"/>
  <c r="F70" i="90"/>
  <c r="I45" i="96" l="1"/>
  <c r="I52" i="96"/>
  <c r="H70" i="96"/>
  <c r="C77" i="96" s="1"/>
  <c r="H41" i="96"/>
  <c r="I41" i="96" s="1"/>
  <c r="D87" i="96"/>
  <c r="E87" i="96" s="1"/>
  <c r="D92" i="96"/>
  <c r="E92" i="96" s="1"/>
  <c r="D89" i="96"/>
  <c r="E89" i="96" s="1"/>
  <c r="D91" i="96"/>
  <c r="E91" i="96" s="1"/>
  <c r="C80" i="96"/>
  <c r="D88" i="96"/>
  <c r="E88" i="96" s="1"/>
  <c r="C78" i="96"/>
  <c r="D90" i="96"/>
  <c r="C90" i="96"/>
  <c r="D87" i="95"/>
  <c r="E87" i="95" s="1"/>
  <c r="D92" i="95"/>
  <c r="E92" i="95" s="1"/>
  <c r="I70" i="95"/>
  <c r="C76" i="95" s="1"/>
  <c r="D89" i="95"/>
  <c r="E89" i="95" s="1"/>
  <c r="C78" i="95"/>
  <c r="D91" i="95"/>
  <c r="E91" i="95" s="1"/>
  <c r="C80" i="95"/>
  <c r="C79" i="95" s="1"/>
  <c r="D88" i="95"/>
  <c r="E88" i="95" s="1"/>
  <c r="D90" i="95"/>
  <c r="E90" i="95" s="1"/>
  <c r="C81" i="94"/>
  <c r="C77" i="94"/>
  <c r="D87" i="94"/>
  <c r="E87" i="94" s="1"/>
  <c r="D92" i="94"/>
  <c r="E92" i="94" s="1"/>
  <c r="I70" i="94"/>
  <c r="C76" i="94" s="1"/>
  <c r="D89" i="94"/>
  <c r="E89" i="94" s="1"/>
  <c r="D91" i="94"/>
  <c r="E91" i="94" s="1"/>
  <c r="C80" i="94"/>
  <c r="D88" i="94"/>
  <c r="E88" i="94" s="1"/>
  <c r="C78" i="94"/>
  <c r="C82" i="94" s="1"/>
  <c r="D90" i="94"/>
  <c r="E90" i="94" s="1"/>
  <c r="I41" i="93"/>
  <c r="D87" i="93"/>
  <c r="E87" i="93" s="1"/>
  <c r="D92" i="93"/>
  <c r="E92" i="93" s="1"/>
  <c r="I70" i="93"/>
  <c r="C76" i="93" s="1"/>
  <c r="D89" i="93"/>
  <c r="E89" i="93" s="1"/>
  <c r="D91" i="93"/>
  <c r="E91" i="93" s="1"/>
  <c r="C80" i="93"/>
  <c r="D90" i="93"/>
  <c r="E90" i="93" s="1"/>
  <c r="D88" i="93"/>
  <c r="E88" i="93" s="1"/>
  <c r="C78" i="93"/>
  <c r="C82" i="93" s="1"/>
  <c r="C81" i="93"/>
  <c r="C77" i="93"/>
  <c r="H41" i="92"/>
  <c r="I41" i="92" s="1"/>
  <c r="F70" i="92"/>
  <c r="H70" i="92" s="1"/>
  <c r="D87" i="92"/>
  <c r="E87" i="92" s="1"/>
  <c r="D92" i="92"/>
  <c r="E92" i="92" s="1"/>
  <c r="D89" i="92"/>
  <c r="E89" i="92" s="1"/>
  <c r="C78" i="92"/>
  <c r="D91" i="92"/>
  <c r="E91" i="92" s="1"/>
  <c r="C80" i="92"/>
  <c r="D88" i="92"/>
  <c r="E88" i="92" s="1"/>
  <c r="D90" i="92"/>
  <c r="E90" i="92" s="1"/>
  <c r="H70" i="90"/>
  <c r="C81" i="90" s="1"/>
  <c r="I41" i="90"/>
  <c r="E70" i="90"/>
  <c r="D92" i="90" s="1"/>
  <c r="E92" i="90" s="1"/>
  <c r="I52" i="90"/>
  <c r="C77" i="90"/>
  <c r="C82" i="96" l="1"/>
  <c r="I70" i="96"/>
  <c r="C76" i="96" s="1"/>
  <c r="C81" i="96"/>
  <c r="C79" i="96" s="1"/>
  <c r="E90" i="96"/>
  <c r="C82" i="95"/>
  <c r="C79" i="94"/>
  <c r="C79" i="93"/>
  <c r="C82" i="92"/>
  <c r="C77" i="92"/>
  <c r="C81" i="92"/>
  <c r="I70" i="92"/>
  <c r="C76" i="92" s="1"/>
  <c r="C79" i="92"/>
  <c r="D89" i="90"/>
  <c r="E89" i="90" s="1"/>
  <c r="D91" i="90"/>
  <c r="E91" i="90" s="1"/>
  <c r="D88" i="90"/>
  <c r="E88" i="90" s="1"/>
  <c r="I70" i="90"/>
  <c r="C76" i="90" s="1"/>
  <c r="C78" i="90"/>
  <c r="E87" i="90"/>
  <c r="D90" i="90"/>
  <c r="E90" i="90" s="1"/>
  <c r="C80" i="90"/>
  <c r="C79" i="90" s="1"/>
  <c r="C82" i="90" l="1"/>
</calcChain>
</file>

<file path=xl/sharedStrings.xml><?xml version="1.0" encoding="utf-8"?>
<sst xmlns="http://schemas.openxmlformats.org/spreadsheetml/2006/main" count="966" uniqueCount="169">
  <si>
    <t>BUGETUL CERERII DE FINANȚARE</t>
  </si>
  <si>
    <t>Nr.crt.</t>
  </si>
  <si>
    <t>Denumirea capitolelor și subcapitolelor</t>
  </si>
  <si>
    <t>Cheltuieli eligibile</t>
  </si>
  <si>
    <t>TOTAL ELIGIBIL</t>
  </si>
  <si>
    <t>Cheltuieli neeligibile</t>
  </si>
  <si>
    <t>TOTAL NEELIGIBIL</t>
  </si>
  <si>
    <t>TOTAL</t>
  </si>
  <si>
    <t>Baza</t>
  </si>
  <si>
    <t>TVA</t>
  </si>
  <si>
    <t>5=3+4</t>
  </si>
  <si>
    <t>8=6+7</t>
  </si>
  <si>
    <t>9=5+8</t>
  </si>
  <si>
    <t>1.1</t>
  </si>
  <si>
    <t>Amenajarea terenului</t>
  </si>
  <si>
    <t>1.2</t>
  </si>
  <si>
    <t>Amenajari pentru protectia mediului si aducerea la starea initiala</t>
  </si>
  <si>
    <t>1.</t>
  </si>
  <si>
    <t>CHELTUIELI PENTRU OBȚINEREA ȘI AMENAJAREA TERENULUI</t>
  </si>
  <si>
    <t>TOTAL CAPITOL 1</t>
  </si>
  <si>
    <t>2.</t>
  </si>
  <si>
    <t>CHELTUIELI PENTRU ASIGURAREA UTILITĂȚILOR NECESARE OBIECTIVULUI DE INVESTIȚII</t>
  </si>
  <si>
    <t>TOTAL CAPITOL 2</t>
  </si>
  <si>
    <t>2.1</t>
  </si>
  <si>
    <t>Cheltuieli pentru asigurarea utilităților necesare obiectivului de investiții</t>
  </si>
  <si>
    <t>3.</t>
  </si>
  <si>
    <t>CHELTUIELI PENTRU PROIECTARE ȘI ASISTENȚĂ TEHNICĂ</t>
  </si>
  <si>
    <t>Studii de teren</t>
  </si>
  <si>
    <t>Consultanta</t>
  </si>
  <si>
    <t>Asistenta tehnica</t>
  </si>
  <si>
    <t>3.1</t>
  </si>
  <si>
    <t>3.2</t>
  </si>
  <si>
    <t>3.3</t>
  </si>
  <si>
    <t>3.4</t>
  </si>
  <si>
    <t>3.5</t>
  </si>
  <si>
    <t>TOTAL CAPITOL 3</t>
  </si>
  <si>
    <t>4.</t>
  </si>
  <si>
    <t>CHELTUIELI PENTRU INVESTIȚIA DE BAZĂ</t>
  </si>
  <si>
    <t>Construcții și instalații</t>
  </si>
  <si>
    <t>4.1</t>
  </si>
  <si>
    <t>4.2</t>
  </si>
  <si>
    <t>4.3</t>
  </si>
  <si>
    <t>TOTAL CAPITOL 4</t>
  </si>
  <si>
    <t>5.</t>
  </si>
  <si>
    <t>ALTE CHELTUIELI</t>
  </si>
  <si>
    <t>5.1</t>
  </si>
  <si>
    <t>Organizare de șantier</t>
  </si>
  <si>
    <t>5.1.1</t>
  </si>
  <si>
    <t>5.1.2</t>
  </si>
  <si>
    <t>Lucrări de construcții și instalații aferente organizării de șantier</t>
  </si>
  <si>
    <t>Cheltuieli conexe organizării de șantier</t>
  </si>
  <si>
    <t>5.2</t>
  </si>
  <si>
    <t>Cheltuieli diverse și neprevăzute</t>
  </si>
  <si>
    <t>TOTAL CAPITOL 5</t>
  </si>
  <si>
    <t>6.</t>
  </si>
  <si>
    <t>6.1</t>
  </si>
  <si>
    <t>TOTAL CAPITOL 6</t>
  </si>
  <si>
    <t>TOTAL GENERAL</t>
  </si>
  <si>
    <t>SURSE DE FINANȚARE</t>
  </si>
  <si>
    <t>Nr. crt.</t>
  </si>
  <si>
    <t>I</t>
  </si>
  <si>
    <t>Valoarea totală neeligibilă, inclusiv TVA aferent</t>
  </si>
  <si>
    <t>Valoarea totală eligibilă</t>
  </si>
  <si>
    <t>Ia</t>
  </si>
  <si>
    <t>Ib</t>
  </si>
  <si>
    <t>Contribuția proprie la cheltuielile eligibile</t>
  </si>
  <si>
    <t>Contribuția proprie la cheltuielile neeligibile, inclusiv TVA aferent</t>
  </si>
  <si>
    <t>II</t>
  </si>
  <si>
    <t>IIa</t>
  </si>
  <si>
    <t>Contribuția proprie, din care:</t>
  </si>
  <si>
    <t>IIb</t>
  </si>
  <si>
    <t>III</t>
  </si>
  <si>
    <t>BUGETUL COMPONENTEI 1</t>
  </si>
  <si>
    <t>CALCULUL ÎNCADRĂRII ÎN PRAGURILE DE ELIGIBILITATE</t>
  </si>
  <si>
    <t>Valoare eligibilă admisă</t>
  </si>
  <si>
    <t>5.3</t>
  </si>
  <si>
    <t>1.3</t>
  </si>
  <si>
    <t>Cheltuieli pentru relocarea/protecția utilităților</t>
  </si>
  <si>
    <t>Expertiză tehnică</t>
  </si>
  <si>
    <t>Certificarea performanței energetice și audit energetic al clădirilor</t>
  </si>
  <si>
    <t>3.6</t>
  </si>
  <si>
    <t>3.7</t>
  </si>
  <si>
    <t>Cheltuieli diverse și neprevăzute (5.3)</t>
  </si>
  <si>
    <t>Valoare eligibilă bugetată</t>
  </si>
  <si>
    <t xml:space="preserve">SURSE DE FINANȚARE </t>
  </si>
  <si>
    <t>Valoarea totală aferentă componentei 1, din care:</t>
  </si>
  <si>
    <t>1.4</t>
  </si>
  <si>
    <t>3.1.1</t>
  </si>
  <si>
    <t>3.1.2</t>
  </si>
  <si>
    <t>3.1.3</t>
  </si>
  <si>
    <t>Studii</t>
  </si>
  <si>
    <t>Raport privind impactul asupra mediului</t>
  </si>
  <si>
    <t>Alte studii specifice</t>
  </si>
  <si>
    <t>Documentații suport și cheltuieli pentru obtinere avize, acorduri si autorizatii</t>
  </si>
  <si>
    <t xml:space="preserve">Proiectare </t>
  </si>
  <si>
    <t>Studiu de fezabilitate/ documentație de avizare a lucrărilor de intrevenții și deviz general</t>
  </si>
  <si>
    <t>3.5.3</t>
  </si>
  <si>
    <t>3.5.4</t>
  </si>
  <si>
    <t>Documentațiile tehnice necesare în vederea obținerii avizelor/ acordurilor/ autorizațiilor</t>
  </si>
  <si>
    <t>3.5.5</t>
  </si>
  <si>
    <t>Verificarea tehnică de calitate a proiectului tehnic și a detaliilor de execuție</t>
  </si>
  <si>
    <t>3.5.6</t>
  </si>
  <si>
    <t>Proiect tehnic și detalii de execuție</t>
  </si>
  <si>
    <t>3.7.2</t>
  </si>
  <si>
    <t>Auditul financiar</t>
  </si>
  <si>
    <t>3.8</t>
  </si>
  <si>
    <t>3.8.1</t>
  </si>
  <si>
    <t>Asitenta tehnica din partea proiectantului</t>
  </si>
  <si>
    <t>3.8.1.1</t>
  </si>
  <si>
    <t>Pe perioada de execuție a lucrărilor</t>
  </si>
  <si>
    <t>3.8.1.2</t>
  </si>
  <si>
    <t>Pentru particparea proiectantului la fazele incluse în programul de control al lucrărilor de execuție, avizat de către Inspectoratul de Stat în Construcții</t>
  </si>
  <si>
    <t>3.8.2</t>
  </si>
  <si>
    <t>Dirigenție de santier</t>
  </si>
  <si>
    <t>Montaj utilaje, echipamente tehnologice și funcționale</t>
  </si>
  <si>
    <t>Utilaje, echipamente tehnologice și funcționale care necesită montaj</t>
  </si>
  <si>
    <t>4.3.1</t>
  </si>
  <si>
    <t>4.3.2</t>
  </si>
  <si>
    <t>4.4</t>
  </si>
  <si>
    <t>Utilaje, echipamente tehnologice si functionale care nu necesita montaj si echipamente de transport</t>
  </si>
  <si>
    <t>4.5</t>
  </si>
  <si>
    <t>Dotari</t>
  </si>
  <si>
    <t>4.6</t>
  </si>
  <si>
    <t>Active necorporale</t>
  </si>
  <si>
    <t>5.4</t>
  </si>
  <si>
    <t>Cheltuieli pentru informare si publicitate</t>
  </si>
  <si>
    <t>Comisioane, cote, taxe, costul creditului</t>
  </si>
  <si>
    <t>5.2.2</t>
  </si>
  <si>
    <t>Cota aferentă ISC pentru controlul calității lucrărilor de construcții</t>
  </si>
  <si>
    <t>5.2.3</t>
  </si>
  <si>
    <t>Cota aferentă ISC pentru controlul statului în amenajarea teritoriului, urbanism și pentru autorizarea lucrărilor de constructii</t>
  </si>
  <si>
    <t>5.2.4</t>
  </si>
  <si>
    <t>Cota aferentă Casei Sociale a Construtorilor - CSC</t>
  </si>
  <si>
    <t>5.2.5</t>
  </si>
  <si>
    <t>Taxe pentru acorduri, avize conforme si autorizatia de construire/ desființare</t>
  </si>
  <si>
    <t>CHELTUIELI PENTRU PROBE TEHNOLOGICE SI TESTE</t>
  </si>
  <si>
    <t>Obținerea terenului</t>
  </si>
  <si>
    <t>3.5.1</t>
  </si>
  <si>
    <t>3.5.2</t>
  </si>
  <si>
    <t>Temă de proiectare</t>
  </si>
  <si>
    <t>Studiu de prefezabilitate</t>
  </si>
  <si>
    <t>Organizarea procedurilor de achiziție</t>
  </si>
  <si>
    <t>3.7.1</t>
  </si>
  <si>
    <t>Managementul de proiect pentru obiectivul de investitii</t>
  </si>
  <si>
    <t>5.2.1</t>
  </si>
  <si>
    <t>Comisioanele si dobanzile aferente creditului bancii finantatoare</t>
  </si>
  <si>
    <t>Pregatirea personalului de exploatare</t>
  </si>
  <si>
    <t>6.2</t>
  </si>
  <si>
    <t>Probe tehnologice si teste</t>
  </si>
  <si>
    <t>Cheltuieli conexe aferente investiției de bază</t>
  </si>
  <si>
    <t>Cheltuieli pentru proiectare și asistență tehnică (3.1+3.2+3.3+3.4+3.5+3.8)</t>
  </si>
  <si>
    <t>BUGETUL COMPONENTEI 2</t>
  </si>
  <si>
    <t>BUGETUL COMPONENTEI 3</t>
  </si>
  <si>
    <t>BUGETUL COMPONENTEI 4</t>
  </si>
  <si>
    <t>BUGETUL COMPONENTEI 5</t>
  </si>
  <si>
    <t>Cheltuieli indirecte (3.6+3.7+5.2+5.4)</t>
  </si>
  <si>
    <t>Denumire Componentă:</t>
  </si>
  <si>
    <t>ASISTENȚĂ FINANCIARĂ NERAMBURSABILĂ SOLICITATĂ AFERENTĂ COMPONENTEI 5</t>
  </si>
  <si>
    <t>Cheltuieli pentru activitatea de bază</t>
  </si>
  <si>
    <t>4.7</t>
  </si>
  <si>
    <t>Valoarea totală aferentă componentei 5, din care:</t>
  </si>
  <si>
    <t>Valoarea totală aferentă componentei 4, din care:</t>
  </si>
  <si>
    <t>Valoarea totală aferentă componentei 3, din care:</t>
  </si>
  <si>
    <t>Valoarea totală aferentă componentei 2, din care:</t>
  </si>
  <si>
    <t>Valoarea totală a proiectului, din care:</t>
  </si>
  <si>
    <t xml:space="preserve">Cheltuieli pentru activitățile de achiziționare surse regenerabile de producere de energie </t>
  </si>
  <si>
    <t>Cheltuieli pentru activitățile de achizitionare surse regenerabile de producere de energie  (4.3.2)</t>
  </si>
  <si>
    <t>Cheltuieli pentru activitățile de achiziționare surse regenerabile de producere de energie</t>
  </si>
  <si>
    <t>Cheltuieli pentru activitățile de montare si achizitionare surse regenerabile de producere de energie  (4.3.2)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</si>
</sst>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4"/>
      <color rgb="FF27344C"/>
      <name val="Montserrat"/>
    </font>
    <font>
      <sz val="11"/>
      <color rgb="FF27344C"/>
      <name val="Montserrat"/>
    </font>
    <font>
      <b/>
      <sz val="9"/>
      <color rgb="FF27344C"/>
      <name val="Montserrat"/>
    </font>
    <font>
      <b/>
      <sz val="11"/>
      <color rgb="FF27344C"/>
      <name val="Montserrat"/>
    </font>
    <font>
      <b/>
      <i/>
      <sz val="9"/>
      <color rgb="FF27344C"/>
      <name val="Montserrat"/>
    </font>
    <font>
      <sz val="9"/>
      <color rgb="FF27344C"/>
      <name val="Montserrat"/>
    </font>
    <font>
      <sz val="10"/>
      <color rgb="FF27344C"/>
      <name val="Montserrat"/>
    </font>
    <font>
      <b/>
      <sz val="12"/>
      <color rgb="FF27344C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49" fontId="8" fillId="0" borderId="1" xfId="1" applyNumberFormat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 wrapText="1"/>
    </xf>
    <xf numFmtId="2" fontId="8" fillId="0" borderId="1" xfId="0" applyNumberFormat="1" applyFont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/>
    <xf numFmtId="0" fontId="8" fillId="0" borderId="1" xfId="0" applyFont="1" applyBorder="1" applyAlignment="1">
      <alignment horizontal="left" vertical="center" wrapText="1"/>
    </xf>
    <xf numFmtId="0" fontId="6" fillId="2" borderId="1" xfId="0" applyFont="1" applyFill="1" applyBorder="1"/>
    <xf numFmtId="0" fontId="6" fillId="0" borderId="0" xfId="0" applyFont="1"/>
    <xf numFmtId="0" fontId="5" fillId="2" borderId="1" xfId="0" applyFont="1" applyFill="1" applyBorder="1"/>
    <xf numFmtId="49" fontId="5" fillId="0" borderId="1" xfId="1" applyNumberFormat="1" applyFont="1" applyBorder="1" applyAlignment="1">
      <alignment horizontal="left" vertical="center"/>
    </xf>
    <xf numFmtId="0" fontId="4" fillId="2" borderId="0" xfId="0" applyFont="1" applyFill="1"/>
    <xf numFmtId="0" fontId="10" fillId="2" borderId="1" xfId="0" applyFont="1" applyFill="1" applyBorder="1" applyAlignment="1">
      <alignment horizontal="left" vertical="center" wrapText="1"/>
    </xf>
    <xf numFmtId="2" fontId="10" fillId="2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4" fontId="5" fillId="0" borderId="1" xfId="0" applyNumberFormat="1" applyFont="1" applyBorder="1"/>
    <xf numFmtId="4" fontId="8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2" fontId="5" fillId="0" borderId="0" xfId="0" applyNumberFormat="1" applyFont="1"/>
    <xf numFmtId="0" fontId="5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2" fontId="8" fillId="3" borderId="1" xfId="0" applyNumberFormat="1" applyFont="1" applyFill="1" applyBorder="1" applyProtection="1">
      <protection locked="0"/>
    </xf>
    <xf numFmtId="0" fontId="3" fillId="0" borderId="0" xfId="0" applyFont="1" applyProtection="1"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</cellXfs>
  <cellStyles count="3">
    <cellStyle name="Normal" xfId="0" builtinId="0"/>
    <cellStyle name="Normal 2" xfId="2" xr:uid="{99BD3A9B-2C34-4B85-802E-6B9DBFC3B162}"/>
    <cellStyle name="Normal 2 2" xfId="1" xr:uid="{72085061-833A-46BF-B973-70C4287413F5}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734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7BBC7-D828-418D-89E7-D6C1916F3533}">
  <dimension ref="A3:J92"/>
  <sheetViews>
    <sheetView topLeftCell="A27" zoomScale="120" zoomScaleNormal="120" workbookViewId="0">
      <selection activeCell="C1" sqref="C1"/>
    </sheetView>
  </sheetViews>
  <sheetFormatPr baseColWidth="10" defaultColWidth="8.83203125" defaultRowHeight="15" x14ac:dyDescent="0.2"/>
  <cols>
    <col min="1" max="1" width="9.83203125" style="2" bestFit="1" customWidth="1"/>
    <col min="2" max="2" width="54.6640625" style="2" customWidth="1"/>
    <col min="3" max="3" width="16.1640625" style="2" customWidth="1"/>
    <col min="4" max="4" width="17.83203125" style="2" customWidth="1"/>
    <col min="5" max="9" width="16.1640625" style="2" customWidth="1"/>
    <col min="10" max="10" width="18.33203125" style="2" customWidth="1"/>
    <col min="11" max="11" width="17.6640625" style="2" customWidth="1"/>
    <col min="12" max="12" width="18" style="2" customWidth="1"/>
    <col min="13" max="16384" width="8.83203125" style="2"/>
  </cols>
  <sheetData>
    <row r="3" spans="1:10" ht="19" x14ac:dyDescent="0.25">
      <c r="A3" s="34" t="s">
        <v>0</v>
      </c>
    </row>
    <row r="4" spans="1:10" x14ac:dyDescent="0.2">
      <c r="A4" s="16" t="s">
        <v>156</v>
      </c>
    </row>
    <row r="5" spans="1:10" x14ac:dyDescent="0.2">
      <c r="A5" s="39" t="s">
        <v>1</v>
      </c>
      <c r="B5" s="39" t="s">
        <v>2</v>
      </c>
      <c r="C5" s="39" t="s">
        <v>3</v>
      </c>
      <c r="D5" s="39"/>
      <c r="E5" s="39" t="s">
        <v>4</v>
      </c>
      <c r="F5" s="39" t="s">
        <v>5</v>
      </c>
      <c r="G5" s="39"/>
      <c r="H5" s="39" t="s">
        <v>6</v>
      </c>
      <c r="I5" s="39" t="s">
        <v>7</v>
      </c>
    </row>
    <row r="6" spans="1:10" x14ac:dyDescent="0.2">
      <c r="A6" s="40"/>
      <c r="B6" s="40"/>
      <c r="C6" s="3" t="s">
        <v>8</v>
      </c>
      <c r="D6" s="3" t="s">
        <v>9</v>
      </c>
      <c r="E6" s="40"/>
      <c r="F6" s="3" t="s">
        <v>8</v>
      </c>
      <c r="G6" s="3" t="s">
        <v>9</v>
      </c>
      <c r="H6" s="40"/>
      <c r="I6" s="40"/>
    </row>
    <row r="7" spans="1:10" x14ac:dyDescent="0.2">
      <c r="A7" s="4">
        <v>1</v>
      </c>
      <c r="B7" s="4">
        <v>2</v>
      </c>
      <c r="C7" s="4">
        <v>3</v>
      </c>
      <c r="D7" s="4">
        <v>4</v>
      </c>
      <c r="E7" s="4" t="s">
        <v>10</v>
      </c>
      <c r="F7" s="4">
        <v>6</v>
      </c>
      <c r="G7" s="4">
        <v>7</v>
      </c>
      <c r="H7" s="4" t="s">
        <v>11</v>
      </c>
      <c r="I7" s="4" t="s">
        <v>12</v>
      </c>
      <c r="J7" s="5"/>
    </row>
    <row r="8" spans="1:10" x14ac:dyDescent="0.2">
      <c r="A8" s="6" t="s">
        <v>17</v>
      </c>
      <c r="B8" s="37" t="s">
        <v>18</v>
      </c>
      <c r="C8" s="41"/>
      <c r="D8" s="41"/>
      <c r="E8" s="41"/>
      <c r="F8" s="41"/>
      <c r="G8" s="41"/>
      <c r="H8" s="41"/>
      <c r="I8" s="41"/>
    </row>
    <row r="9" spans="1:10" x14ac:dyDescent="0.2">
      <c r="A9" s="8" t="s">
        <v>13</v>
      </c>
      <c r="B9" s="9" t="s">
        <v>136</v>
      </c>
      <c r="C9" s="33">
        <f>'Buget Comp 1'!C9+'Buget Comp 2'!C9+'Buget Comp 3'!C9+'Buget Comp 4'!C9+'Buget Comp 5'!C9</f>
        <v>0</v>
      </c>
      <c r="D9" s="33">
        <f>'Buget Comp 1'!D9+'Buget Comp 2'!D9+'Buget Comp 3'!D9+'Buget Comp 4'!D9+'Buget Comp 5'!D9</f>
        <v>0</v>
      </c>
      <c r="E9" s="10">
        <f>C9+D9</f>
        <v>0</v>
      </c>
      <c r="F9" s="33">
        <f>'Buget Comp 1'!F9+'Buget Comp 2'!F9+'Buget Comp 3'!F9+'Buget Comp 4'!F9+'Buget Comp 5'!F9</f>
        <v>0</v>
      </c>
      <c r="G9" s="33">
        <f>'Buget Comp 1'!G9+'Buget Comp 2'!G9+'Buget Comp 3'!G9+'Buget Comp 4'!G9+'Buget Comp 5'!G9</f>
        <v>0</v>
      </c>
      <c r="H9" s="10">
        <f>F9+G9</f>
        <v>0</v>
      </c>
      <c r="I9" s="10">
        <f>E9+H9</f>
        <v>0</v>
      </c>
    </row>
    <row r="10" spans="1:10" x14ac:dyDescent="0.2">
      <c r="A10" s="8" t="s">
        <v>15</v>
      </c>
      <c r="B10" s="9" t="s">
        <v>14</v>
      </c>
      <c r="C10" s="33">
        <f>'Buget Comp 1'!C10+'Buget Comp 2'!C10+'Buget Comp 3'!C10+'Buget Comp 4'!C10+'Buget Comp 5'!C10</f>
        <v>0</v>
      </c>
      <c r="D10" s="33">
        <f>'Buget Comp 1'!D10+'Buget Comp 2'!D10+'Buget Comp 3'!D10+'Buget Comp 4'!D10+'Buget Comp 5'!D10</f>
        <v>0</v>
      </c>
      <c r="E10" s="10">
        <f t="shared" ref="E10:E12" si="0">C10+D10</f>
        <v>0</v>
      </c>
      <c r="F10" s="33">
        <f>'Buget Comp 1'!F10+'Buget Comp 2'!F10+'Buget Comp 3'!F10+'Buget Comp 4'!F10+'Buget Comp 5'!F10</f>
        <v>0</v>
      </c>
      <c r="G10" s="33">
        <f>'Buget Comp 1'!G10+'Buget Comp 2'!G10+'Buget Comp 3'!G10+'Buget Comp 4'!G10+'Buget Comp 5'!G10</f>
        <v>0</v>
      </c>
      <c r="H10" s="10">
        <f t="shared" ref="H10:H12" si="1">F10+G10</f>
        <v>0</v>
      </c>
      <c r="I10" s="10">
        <f t="shared" ref="I10:I12" si="2">E10+H10</f>
        <v>0</v>
      </c>
    </row>
    <row r="11" spans="1:10" ht="30" x14ac:dyDescent="0.2">
      <c r="A11" s="8" t="s">
        <v>76</v>
      </c>
      <c r="B11" s="9" t="s">
        <v>16</v>
      </c>
      <c r="C11" s="33">
        <f>'Buget Comp 1'!C11+'Buget Comp 2'!C11+'Buget Comp 3'!C11+'Buget Comp 4'!C11+'Buget Comp 5'!C11</f>
        <v>0</v>
      </c>
      <c r="D11" s="33">
        <f>'Buget Comp 1'!D11+'Buget Comp 2'!D11+'Buget Comp 3'!D11+'Buget Comp 4'!D11+'Buget Comp 5'!D11</f>
        <v>0</v>
      </c>
      <c r="E11" s="10">
        <f t="shared" si="0"/>
        <v>0</v>
      </c>
      <c r="F11" s="33">
        <f>'Buget Comp 1'!F11+'Buget Comp 2'!F11+'Buget Comp 3'!F11+'Buget Comp 4'!F11+'Buget Comp 5'!F11</f>
        <v>0</v>
      </c>
      <c r="G11" s="33">
        <f>'Buget Comp 1'!G11+'Buget Comp 2'!G11+'Buget Comp 3'!G11+'Buget Comp 4'!G11+'Buget Comp 5'!G11</f>
        <v>0</v>
      </c>
      <c r="H11" s="10">
        <f t="shared" si="1"/>
        <v>0</v>
      </c>
      <c r="I11" s="10">
        <f t="shared" si="2"/>
        <v>0</v>
      </c>
    </row>
    <row r="12" spans="1:10" x14ac:dyDescent="0.2">
      <c r="A12" s="8" t="s">
        <v>86</v>
      </c>
      <c r="B12" s="9" t="s">
        <v>77</v>
      </c>
      <c r="C12" s="33">
        <f>'Buget Comp 1'!C12+'Buget Comp 2'!C12+'Buget Comp 3'!C12+'Buget Comp 4'!C12+'Buget Comp 5'!C12</f>
        <v>0</v>
      </c>
      <c r="D12" s="33">
        <f>'Buget Comp 1'!D12+'Buget Comp 2'!D12+'Buget Comp 3'!D12+'Buget Comp 4'!D12+'Buget Comp 5'!D12</f>
        <v>0</v>
      </c>
      <c r="E12" s="10">
        <f t="shared" si="0"/>
        <v>0</v>
      </c>
      <c r="F12" s="33">
        <f>'Buget Comp 1'!F12+'Buget Comp 2'!F12+'Buget Comp 3'!F12+'Buget Comp 4'!F12+'Buget Comp 5'!F12</f>
        <v>0</v>
      </c>
      <c r="G12" s="33">
        <f>'Buget Comp 1'!G12+'Buget Comp 2'!G12+'Buget Comp 3'!G12+'Buget Comp 4'!G12+'Buget Comp 5'!G12</f>
        <v>0</v>
      </c>
      <c r="H12" s="10">
        <f t="shared" si="1"/>
        <v>0</v>
      </c>
      <c r="I12" s="10">
        <f t="shared" si="2"/>
        <v>0</v>
      </c>
    </row>
    <row r="13" spans="1:10" x14ac:dyDescent="0.2">
      <c r="A13" s="11"/>
      <c r="B13" s="12" t="s">
        <v>19</v>
      </c>
      <c r="C13" s="13">
        <f>SUM(C9:C12)</f>
        <v>0</v>
      </c>
      <c r="D13" s="13">
        <f>SUM(D9:D12)</f>
        <v>0</v>
      </c>
      <c r="E13" s="13">
        <f>C13+D13</f>
        <v>0</v>
      </c>
      <c r="F13" s="13">
        <f>SUM(F9:F12)</f>
        <v>0</v>
      </c>
      <c r="G13" s="13">
        <f>SUM(G9:G12)</f>
        <v>0</v>
      </c>
      <c r="H13" s="13">
        <f>F13+G13</f>
        <v>0</v>
      </c>
      <c r="I13" s="13">
        <f>E13+H13</f>
        <v>0</v>
      </c>
    </row>
    <row r="14" spans="1:10" x14ac:dyDescent="0.2">
      <c r="A14" s="6" t="s">
        <v>20</v>
      </c>
      <c r="B14" s="37" t="s">
        <v>21</v>
      </c>
      <c r="C14" s="38"/>
      <c r="D14" s="38"/>
      <c r="E14" s="38"/>
      <c r="F14" s="38"/>
      <c r="G14" s="38"/>
      <c r="H14" s="38"/>
      <c r="I14" s="38"/>
    </row>
    <row r="15" spans="1:10" x14ac:dyDescent="0.2">
      <c r="A15" s="8" t="s">
        <v>23</v>
      </c>
      <c r="B15" s="14" t="s">
        <v>24</v>
      </c>
      <c r="C15" s="33">
        <f>'Buget Comp 1'!C15+'Buget Comp 2'!C15+'Buget Comp 3'!C15+'Buget Comp 4'!C15+'Buget Comp 5'!C15</f>
        <v>0</v>
      </c>
      <c r="D15" s="33">
        <f>'Buget Comp 1'!D15+'Buget Comp 2'!D15+'Buget Comp 3'!D15+'Buget Comp 4'!D15+'Buget Comp 5'!D15</f>
        <v>0</v>
      </c>
      <c r="E15" s="10">
        <f>C15+D15</f>
        <v>0</v>
      </c>
      <c r="F15" s="33">
        <f>'Buget Comp 1'!F15+'Buget Comp 2'!F15+'Buget Comp 3'!F15+'Buget Comp 4'!F15+'Buget Comp 5'!F15</f>
        <v>0</v>
      </c>
      <c r="G15" s="33">
        <f>'Buget Comp 1'!G15+'Buget Comp 2'!G15+'Buget Comp 3'!G15+'Buget Comp 4'!G15+'Buget Comp 5'!G15</f>
        <v>0</v>
      </c>
      <c r="H15" s="10">
        <f>F15+G15</f>
        <v>0</v>
      </c>
      <c r="I15" s="10">
        <f>E15+H15</f>
        <v>0</v>
      </c>
    </row>
    <row r="16" spans="1:10" x14ac:dyDescent="0.2">
      <c r="A16" s="15"/>
      <c r="B16" s="12" t="s">
        <v>22</v>
      </c>
      <c r="C16" s="13">
        <f>SUM(C15)</f>
        <v>0</v>
      </c>
      <c r="D16" s="13">
        <f>SUM(D15)</f>
        <v>0</v>
      </c>
      <c r="E16" s="13">
        <f>C16+D16</f>
        <v>0</v>
      </c>
      <c r="F16" s="13">
        <f>SUM(F15)</f>
        <v>0</v>
      </c>
      <c r="G16" s="13">
        <f>SUM(G15)</f>
        <v>0</v>
      </c>
      <c r="H16" s="13">
        <f>F16+G16</f>
        <v>0</v>
      </c>
      <c r="I16" s="13">
        <f>E16+H16</f>
        <v>0</v>
      </c>
    </row>
    <row r="17" spans="1:9" x14ac:dyDescent="0.2">
      <c r="A17" s="6" t="s">
        <v>25</v>
      </c>
      <c r="B17" s="37" t="s">
        <v>26</v>
      </c>
      <c r="C17" s="38"/>
      <c r="D17" s="38"/>
      <c r="E17" s="38"/>
      <c r="F17" s="38"/>
      <c r="G17" s="38"/>
      <c r="H17" s="38"/>
      <c r="I17" s="38"/>
    </row>
    <row r="18" spans="1:9" x14ac:dyDescent="0.2">
      <c r="A18" s="8" t="s">
        <v>30</v>
      </c>
      <c r="B18" s="14" t="s">
        <v>90</v>
      </c>
      <c r="C18" s="10">
        <f>C19+C20+C21</f>
        <v>0</v>
      </c>
      <c r="D18" s="10">
        <f>D19+D20+D21</f>
        <v>0</v>
      </c>
      <c r="E18" s="10">
        <f>C18+D18</f>
        <v>0</v>
      </c>
      <c r="F18" s="10">
        <f>F19+F20+F21</f>
        <v>0</v>
      </c>
      <c r="G18" s="10">
        <f>G19+G20+G21</f>
        <v>0</v>
      </c>
      <c r="H18" s="10">
        <f>F18+G18</f>
        <v>0</v>
      </c>
      <c r="I18" s="10">
        <f>E18+H18</f>
        <v>0</v>
      </c>
    </row>
    <row r="19" spans="1:9" x14ac:dyDescent="0.2">
      <c r="A19" s="8" t="s">
        <v>87</v>
      </c>
      <c r="B19" s="14" t="s">
        <v>27</v>
      </c>
      <c r="C19" s="33">
        <f>'Buget Comp 1'!C19+'Buget Comp 2'!C19+'Buget Comp 3'!C19+'Buget Comp 4'!C19+'Buget Comp 5'!C19</f>
        <v>0</v>
      </c>
      <c r="D19" s="33">
        <f>'Buget Comp 1'!D19+'Buget Comp 2'!D19+'Buget Comp 3'!D19+'Buget Comp 4'!D19+'Buget Comp 5'!D19</f>
        <v>0</v>
      </c>
      <c r="E19" s="10">
        <f t="shared" ref="E19:E40" si="3">C19+D19</f>
        <v>0</v>
      </c>
      <c r="F19" s="33">
        <f>'Buget Comp 1'!F19+'Buget Comp 2'!F19+'Buget Comp 3'!F19+'Buget Comp 4'!F19+'Buget Comp 5'!F19</f>
        <v>0</v>
      </c>
      <c r="G19" s="33">
        <f>'Buget Comp 1'!G19+'Buget Comp 2'!G19+'Buget Comp 3'!G19+'Buget Comp 4'!G19+'Buget Comp 5'!G19</f>
        <v>0</v>
      </c>
      <c r="H19" s="10">
        <f t="shared" ref="H19:H40" si="4">F19+G19</f>
        <v>0</v>
      </c>
      <c r="I19" s="10">
        <f t="shared" ref="I19:I40" si="5">E19+H19</f>
        <v>0</v>
      </c>
    </row>
    <row r="20" spans="1:9" x14ac:dyDescent="0.2">
      <c r="A20" s="8" t="s">
        <v>88</v>
      </c>
      <c r="B20" s="14" t="s">
        <v>91</v>
      </c>
      <c r="C20" s="33">
        <f>'Buget Comp 1'!C20+'Buget Comp 2'!C20+'Buget Comp 3'!C20+'Buget Comp 4'!C20+'Buget Comp 5'!C20</f>
        <v>0</v>
      </c>
      <c r="D20" s="33">
        <f>'Buget Comp 1'!D20+'Buget Comp 2'!D20+'Buget Comp 3'!D20+'Buget Comp 4'!D20+'Buget Comp 5'!D20</f>
        <v>0</v>
      </c>
      <c r="E20" s="10">
        <f t="shared" si="3"/>
        <v>0</v>
      </c>
      <c r="F20" s="33">
        <f>'Buget Comp 1'!F20+'Buget Comp 2'!F20+'Buget Comp 3'!F20+'Buget Comp 4'!F20+'Buget Comp 5'!F20</f>
        <v>0</v>
      </c>
      <c r="G20" s="33">
        <f>'Buget Comp 1'!G20+'Buget Comp 2'!G20+'Buget Comp 3'!G20+'Buget Comp 4'!G20+'Buget Comp 5'!G20</f>
        <v>0</v>
      </c>
      <c r="H20" s="10">
        <f t="shared" si="4"/>
        <v>0</v>
      </c>
      <c r="I20" s="10">
        <f t="shared" si="5"/>
        <v>0</v>
      </c>
    </row>
    <row r="21" spans="1:9" x14ac:dyDescent="0.2">
      <c r="A21" s="8" t="s">
        <v>89</v>
      </c>
      <c r="B21" s="14" t="s">
        <v>92</v>
      </c>
      <c r="C21" s="33">
        <f>'Buget Comp 1'!C21+'Buget Comp 2'!C21+'Buget Comp 3'!C21+'Buget Comp 4'!C21+'Buget Comp 5'!C21</f>
        <v>0</v>
      </c>
      <c r="D21" s="33">
        <f>'Buget Comp 1'!D21+'Buget Comp 2'!D21+'Buget Comp 3'!D21+'Buget Comp 4'!D21+'Buget Comp 5'!D21</f>
        <v>0</v>
      </c>
      <c r="E21" s="10">
        <f t="shared" si="3"/>
        <v>0</v>
      </c>
      <c r="F21" s="33">
        <f>'Buget Comp 1'!F21+'Buget Comp 2'!F21+'Buget Comp 3'!F21+'Buget Comp 4'!F21+'Buget Comp 5'!F21</f>
        <v>0</v>
      </c>
      <c r="G21" s="33">
        <f>'Buget Comp 1'!G21+'Buget Comp 2'!G21+'Buget Comp 3'!G21+'Buget Comp 4'!G21+'Buget Comp 5'!G21</f>
        <v>0</v>
      </c>
      <c r="H21" s="10">
        <f t="shared" si="4"/>
        <v>0</v>
      </c>
      <c r="I21" s="10">
        <f t="shared" si="5"/>
        <v>0</v>
      </c>
    </row>
    <row r="22" spans="1:9" ht="26" x14ac:dyDescent="0.2">
      <c r="A22" s="8" t="s">
        <v>31</v>
      </c>
      <c r="B22" s="14" t="s">
        <v>93</v>
      </c>
      <c r="C22" s="33">
        <f>'Buget Comp 1'!C22+'Buget Comp 2'!C22+'Buget Comp 3'!C22+'Buget Comp 4'!C22+'Buget Comp 5'!C22</f>
        <v>0</v>
      </c>
      <c r="D22" s="33">
        <f>'Buget Comp 1'!D22+'Buget Comp 2'!D22+'Buget Comp 3'!D22+'Buget Comp 4'!D22+'Buget Comp 5'!D22</f>
        <v>0</v>
      </c>
      <c r="E22" s="10">
        <f t="shared" si="3"/>
        <v>0</v>
      </c>
      <c r="F22" s="33">
        <f>'Buget Comp 1'!F22+'Buget Comp 2'!F22+'Buget Comp 3'!F22+'Buget Comp 4'!F22+'Buget Comp 5'!F22</f>
        <v>0</v>
      </c>
      <c r="G22" s="33">
        <f>'Buget Comp 1'!G22+'Buget Comp 2'!G22+'Buget Comp 3'!G22+'Buget Comp 4'!G22+'Buget Comp 5'!G22</f>
        <v>0</v>
      </c>
      <c r="H22" s="10">
        <f t="shared" si="4"/>
        <v>0</v>
      </c>
      <c r="I22" s="10">
        <f t="shared" si="5"/>
        <v>0</v>
      </c>
    </row>
    <row r="23" spans="1:9" x14ac:dyDescent="0.2">
      <c r="A23" s="8" t="s">
        <v>32</v>
      </c>
      <c r="B23" s="14" t="s">
        <v>78</v>
      </c>
      <c r="C23" s="33">
        <f>'Buget Comp 1'!C23+'Buget Comp 2'!C23+'Buget Comp 3'!C23+'Buget Comp 4'!C23+'Buget Comp 5'!C23</f>
        <v>0</v>
      </c>
      <c r="D23" s="33">
        <f>'Buget Comp 1'!D23+'Buget Comp 2'!D23+'Buget Comp 3'!D23+'Buget Comp 4'!D23+'Buget Comp 5'!D23</f>
        <v>0</v>
      </c>
      <c r="E23" s="10">
        <f t="shared" si="3"/>
        <v>0</v>
      </c>
      <c r="F23" s="33">
        <f>'Buget Comp 1'!F23+'Buget Comp 2'!F23+'Buget Comp 3'!F23+'Buget Comp 4'!F23+'Buget Comp 5'!F23</f>
        <v>0</v>
      </c>
      <c r="G23" s="33">
        <f>'Buget Comp 1'!G23+'Buget Comp 2'!G23+'Buget Comp 3'!G23+'Buget Comp 4'!G23+'Buget Comp 5'!G23</f>
        <v>0</v>
      </c>
      <c r="H23" s="10">
        <f t="shared" si="4"/>
        <v>0</v>
      </c>
      <c r="I23" s="10">
        <f t="shared" si="5"/>
        <v>0</v>
      </c>
    </row>
    <row r="24" spans="1:9" x14ac:dyDescent="0.2">
      <c r="A24" s="8" t="s">
        <v>33</v>
      </c>
      <c r="B24" s="14" t="s">
        <v>79</v>
      </c>
      <c r="C24" s="33">
        <f>'Buget Comp 1'!C24+'Buget Comp 2'!C24+'Buget Comp 3'!C24+'Buget Comp 4'!C24+'Buget Comp 5'!C24</f>
        <v>0</v>
      </c>
      <c r="D24" s="33">
        <f>'Buget Comp 1'!D24+'Buget Comp 2'!D24+'Buget Comp 3'!D24+'Buget Comp 4'!D24+'Buget Comp 5'!D24</f>
        <v>0</v>
      </c>
      <c r="E24" s="10">
        <f t="shared" si="3"/>
        <v>0</v>
      </c>
      <c r="F24" s="33">
        <f>'Buget Comp 1'!F24+'Buget Comp 2'!F24+'Buget Comp 3'!F24+'Buget Comp 4'!F24+'Buget Comp 5'!F24</f>
        <v>0</v>
      </c>
      <c r="G24" s="33">
        <f>'Buget Comp 1'!G24+'Buget Comp 2'!G24+'Buget Comp 3'!G24+'Buget Comp 4'!G24+'Buget Comp 5'!G24</f>
        <v>0</v>
      </c>
      <c r="H24" s="10">
        <f t="shared" si="4"/>
        <v>0</v>
      </c>
      <c r="I24" s="10">
        <f t="shared" si="5"/>
        <v>0</v>
      </c>
    </row>
    <row r="25" spans="1:9" x14ac:dyDescent="0.2">
      <c r="A25" s="8" t="s">
        <v>34</v>
      </c>
      <c r="B25" s="14" t="s">
        <v>94</v>
      </c>
      <c r="C25" s="10">
        <f>C26+C27+C28+C29+C30+C31</f>
        <v>0</v>
      </c>
      <c r="D25" s="10">
        <f>D26+D27+D28+D29+D30+D31</f>
        <v>0</v>
      </c>
      <c r="E25" s="10">
        <f t="shared" si="3"/>
        <v>0</v>
      </c>
      <c r="F25" s="10">
        <f>F26+F27+F28+F29+F30+F31</f>
        <v>0</v>
      </c>
      <c r="G25" s="10">
        <f>G26+G27+G28+G29+G30+G31</f>
        <v>0</v>
      </c>
      <c r="H25" s="10">
        <f t="shared" si="4"/>
        <v>0</v>
      </c>
      <c r="I25" s="10">
        <f t="shared" si="5"/>
        <v>0</v>
      </c>
    </row>
    <row r="26" spans="1:9" x14ac:dyDescent="0.2">
      <c r="A26" s="8" t="s">
        <v>137</v>
      </c>
      <c r="B26" s="14" t="s">
        <v>139</v>
      </c>
      <c r="C26" s="33">
        <f>'Buget Comp 1'!C26+'Buget Comp 2'!C26+'Buget Comp 3'!C26+'Buget Comp 4'!C26+'Buget Comp 5'!C26</f>
        <v>0</v>
      </c>
      <c r="D26" s="33">
        <f>'Buget Comp 1'!D26+'Buget Comp 2'!D26+'Buget Comp 3'!D26+'Buget Comp 4'!D26+'Buget Comp 5'!D26</f>
        <v>0</v>
      </c>
      <c r="E26" s="10">
        <f t="shared" si="3"/>
        <v>0</v>
      </c>
      <c r="F26" s="33">
        <f>'Buget Comp 1'!F26+'Buget Comp 2'!F26+'Buget Comp 3'!F26+'Buget Comp 4'!F26+'Buget Comp 5'!F26</f>
        <v>0</v>
      </c>
      <c r="G26" s="33">
        <f>'Buget Comp 1'!G26+'Buget Comp 2'!G26+'Buget Comp 3'!G26+'Buget Comp 4'!G26+'Buget Comp 5'!G26</f>
        <v>0</v>
      </c>
      <c r="H26" s="10">
        <f t="shared" si="4"/>
        <v>0</v>
      </c>
      <c r="I26" s="10">
        <f t="shared" si="5"/>
        <v>0</v>
      </c>
    </row>
    <row r="27" spans="1:9" x14ac:dyDescent="0.2">
      <c r="A27" s="8" t="s">
        <v>138</v>
      </c>
      <c r="B27" s="14" t="s">
        <v>140</v>
      </c>
      <c r="C27" s="33">
        <f>'Buget Comp 1'!C27+'Buget Comp 2'!C27+'Buget Comp 3'!C27+'Buget Comp 4'!C27+'Buget Comp 5'!C27</f>
        <v>0</v>
      </c>
      <c r="D27" s="33">
        <f>'Buget Comp 1'!D27+'Buget Comp 2'!D27+'Buget Comp 3'!D27+'Buget Comp 4'!D27+'Buget Comp 5'!D27</f>
        <v>0</v>
      </c>
      <c r="E27" s="10">
        <f t="shared" si="3"/>
        <v>0</v>
      </c>
      <c r="F27" s="33">
        <f>'Buget Comp 1'!F27+'Buget Comp 2'!F27+'Buget Comp 3'!F27+'Buget Comp 4'!F27+'Buget Comp 5'!F27</f>
        <v>0</v>
      </c>
      <c r="G27" s="33">
        <f>'Buget Comp 1'!G27+'Buget Comp 2'!G27+'Buget Comp 3'!G27+'Buget Comp 4'!G27+'Buget Comp 5'!G27</f>
        <v>0</v>
      </c>
      <c r="H27" s="10">
        <f t="shared" si="4"/>
        <v>0</v>
      </c>
      <c r="I27" s="10">
        <f t="shared" si="5"/>
        <v>0</v>
      </c>
    </row>
    <row r="28" spans="1:9" ht="26" x14ac:dyDescent="0.2">
      <c r="A28" s="8" t="s">
        <v>96</v>
      </c>
      <c r="B28" s="14" t="s">
        <v>95</v>
      </c>
      <c r="C28" s="33">
        <f>'Buget Comp 1'!C28+'Buget Comp 2'!C28+'Buget Comp 3'!C28+'Buget Comp 4'!C28+'Buget Comp 5'!C28</f>
        <v>0</v>
      </c>
      <c r="D28" s="33">
        <f>'Buget Comp 1'!D28+'Buget Comp 2'!D28+'Buget Comp 3'!D28+'Buget Comp 4'!D28+'Buget Comp 5'!D28</f>
        <v>0</v>
      </c>
      <c r="E28" s="10">
        <f t="shared" si="3"/>
        <v>0</v>
      </c>
      <c r="F28" s="33">
        <f>'Buget Comp 1'!F28+'Buget Comp 2'!F28+'Buget Comp 3'!F28+'Buget Comp 4'!F28+'Buget Comp 5'!F28</f>
        <v>0</v>
      </c>
      <c r="G28" s="33">
        <f>'Buget Comp 1'!G28+'Buget Comp 2'!G28+'Buget Comp 3'!G28+'Buget Comp 4'!G28+'Buget Comp 5'!G28</f>
        <v>0</v>
      </c>
      <c r="H28" s="10">
        <f t="shared" si="4"/>
        <v>0</v>
      </c>
      <c r="I28" s="10">
        <f t="shared" si="5"/>
        <v>0</v>
      </c>
    </row>
    <row r="29" spans="1:9" ht="26" x14ac:dyDescent="0.2">
      <c r="A29" s="8" t="s">
        <v>97</v>
      </c>
      <c r="B29" s="14" t="s">
        <v>98</v>
      </c>
      <c r="C29" s="33">
        <f>'Buget Comp 1'!C29+'Buget Comp 2'!C29+'Buget Comp 3'!C29+'Buget Comp 4'!C29+'Buget Comp 5'!C29</f>
        <v>0</v>
      </c>
      <c r="D29" s="33">
        <f>'Buget Comp 1'!D29+'Buget Comp 2'!D29+'Buget Comp 3'!D29+'Buget Comp 4'!D29+'Buget Comp 5'!D29</f>
        <v>0</v>
      </c>
      <c r="E29" s="10">
        <f t="shared" si="3"/>
        <v>0</v>
      </c>
      <c r="F29" s="33">
        <f>'Buget Comp 1'!F29+'Buget Comp 2'!F29+'Buget Comp 3'!F29+'Buget Comp 4'!F29+'Buget Comp 5'!F29</f>
        <v>0</v>
      </c>
      <c r="G29" s="33">
        <f>'Buget Comp 1'!G29+'Buget Comp 2'!G29+'Buget Comp 3'!G29+'Buget Comp 4'!G29+'Buget Comp 5'!G29</f>
        <v>0</v>
      </c>
      <c r="H29" s="10">
        <f t="shared" si="4"/>
        <v>0</v>
      </c>
      <c r="I29" s="10">
        <f t="shared" si="5"/>
        <v>0</v>
      </c>
    </row>
    <row r="30" spans="1:9" ht="26" x14ac:dyDescent="0.2">
      <c r="A30" s="8" t="s">
        <v>99</v>
      </c>
      <c r="B30" s="14" t="s">
        <v>100</v>
      </c>
      <c r="C30" s="33">
        <f>'Buget Comp 1'!C30+'Buget Comp 2'!C30+'Buget Comp 3'!C30+'Buget Comp 4'!C30+'Buget Comp 5'!C30</f>
        <v>0</v>
      </c>
      <c r="D30" s="33">
        <f>'Buget Comp 1'!D30+'Buget Comp 2'!D30+'Buget Comp 3'!D30+'Buget Comp 4'!D30+'Buget Comp 5'!D30</f>
        <v>0</v>
      </c>
      <c r="E30" s="10">
        <f t="shared" si="3"/>
        <v>0</v>
      </c>
      <c r="F30" s="33">
        <f>'Buget Comp 1'!F30+'Buget Comp 2'!F30+'Buget Comp 3'!F30+'Buget Comp 4'!F30+'Buget Comp 5'!F30</f>
        <v>0</v>
      </c>
      <c r="G30" s="33">
        <f>'Buget Comp 1'!G30+'Buget Comp 2'!G30+'Buget Comp 3'!G30+'Buget Comp 4'!G30+'Buget Comp 5'!G30</f>
        <v>0</v>
      </c>
      <c r="H30" s="10">
        <f t="shared" si="4"/>
        <v>0</v>
      </c>
      <c r="I30" s="10">
        <f t="shared" si="5"/>
        <v>0</v>
      </c>
    </row>
    <row r="31" spans="1:9" x14ac:dyDescent="0.2">
      <c r="A31" s="8" t="s">
        <v>101</v>
      </c>
      <c r="B31" s="14" t="s">
        <v>102</v>
      </c>
      <c r="C31" s="33">
        <f>'Buget Comp 1'!C31+'Buget Comp 2'!C31+'Buget Comp 3'!C31+'Buget Comp 4'!C31+'Buget Comp 5'!C31</f>
        <v>0</v>
      </c>
      <c r="D31" s="33">
        <f>'Buget Comp 1'!D31+'Buget Comp 2'!D31+'Buget Comp 3'!D31+'Buget Comp 4'!D31+'Buget Comp 5'!D31</f>
        <v>0</v>
      </c>
      <c r="E31" s="10">
        <f t="shared" si="3"/>
        <v>0</v>
      </c>
      <c r="F31" s="33">
        <f>'Buget Comp 1'!F31+'Buget Comp 2'!F31+'Buget Comp 3'!F31+'Buget Comp 4'!F31+'Buget Comp 5'!F31</f>
        <v>0</v>
      </c>
      <c r="G31" s="33">
        <f>'Buget Comp 1'!G31+'Buget Comp 2'!G31+'Buget Comp 3'!G31+'Buget Comp 4'!G31+'Buget Comp 5'!G31</f>
        <v>0</v>
      </c>
      <c r="H31" s="10">
        <f t="shared" si="4"/>
        <v>0</v>
      </c>
      <c r="I31" s="10">
        <f t="shared" si="5"/>
        <v>0</v>
      </c>
    </row>
    <row r="32" spans="1:9" x14ac:dyDescent="0.2">
      <c r="A32" s="8" t="s">
        <v>80</v>
      </c>
      <c r="B32" s="14" t="s">
        <v>141</v>
      </c>
      <c r="C32" s="33">
        <f>'Buget Comp 1'!C32+'Buget Comp 2'!C32+'Buget Comp 3'!C32+'Buget Comp 4'!C32+'Buget Comp 5'!C32</f>
        <v>0</v>
      </c>
      <c r="D32" s="33">
        <f>'Buget Comp 1'!D32+'Buget Comp 2'!D32+'Buget Comp 3'!D32+'Buget Comp 4'!D32+'Buget Comp 5'!D32</f>
        <v>0</v>
      </c>
      <c r="E32" s="10">
        <f t="shared" si="3"/>
        <v>0</v>
      </c>
      <c r="F32" s="33">
        <f>'Buget Comp 1'!F32+'Buget Comp 2'!F32+'Buget Comp 3'!F32+'Buget Comp 4'!F32+'Buget Comp 5'!F32</f>
        <v>0</v>
      </c>
      <c r="G32" s="33">
        <f>'Buget Comp 1'!G32+'Buget Comp 2'!G32+'Buget Comp 3'!G32+'Buget Comp 4'!G32+'Buget Comp 5'!G32</f>
        <v>0</v>
      </c>
      <c r="H32" s="10">
        <f t="shared" si="4"/>
        <v>0</v>
      </c>
      <c r="I32" s="10">
        <f t="shared" si="5"/>
        <v>0</v>
      </c>
    </row>
    <row r="33" spans="1:9" x14ac:dyDescent="0.2">
      <c r="A33" s="8" t="s">
        <v>81</v>
      </c>
      <c r="B33" s="14" t="s">
        <v>28</v>
      </c>
      <c r="C33" s="10">
        <f>C34+C35</f>
        <v>0</v>
      </c>
      <c r="D33" s="10">
        <f>D34+D35</f>
        <v>0</v>
      </c>
      <c r="E33" s="10">
        <f t="shared" si="3"/>
        <v>0</v>
      </c>
      <c r="F33" s="10">
        <f>F34+F35</f>
        <v>0</v>
      </c>
      <c r="G33" s="10">
        <f>G34+G35</f>
        <v>0</v>
      </c>
      <c r="H33" s="10">
        <f t="shared" si="4"/>
        <v>0</v>
      </c>
      <c r="I33" s="10">
        <f t="shared" si="5"/>
        <v>0</v>
      </c>
    </row>
    <row r="34" spans="1:9" x14ac:dyDescent="0.2">
      <c r="A34" s="8" t="s">
        <v>142</v>
      </c>
      <c r="B34" s="14" t="s">
        <v>143</v>
      </c>
      <c r="C34" s="33">
        <f>'Buget Comp 1'!C34+'Buget Comp 2'!C34+'Buget Comp 3'!C34+'Buget Comp 4'!C34+'Buget Comp 5'!C34</f>
        <v>0</v>
      </c>
      <c r="D34" s="33">
        <f>'Buget Comp 1'!D34+'Buget Comp 2'!D34+'Buget Comp 3'!D34+'Buget Comp 4'!D34+'Buget Comp 5'!D34</f>
        <v>0</v>
      </c>
      <c r="E34" s="10">
        <f t="shared" si="3"/>
        <v>0</v>
      </c>
      <c r="F34" s="33">
        <f>'Buget Comp 1'!F34+'Buget Comp 2'!F34+'Buget Comp 3'!F34+'Buget Comp 4'!F34+'Buget Comp 5'!F34</f>
        <v>0</v>
      </c>
      <c r="G34" s="33">
        <f>'Buget Comp 1'!G34+'Buget Comp 2'!G34+'Buget Comp 3'!G34+'Buget Comp 4'!G34+'Buget Comp 5'!G34</f>
        <v>0</v>
      </c>
      <c r="H34" s="10">
        <f t="shared" si="4"/>
        <v>0</v>
      </c>
      <c r="I34" s="10">
        <f t="shared" si="5"/>
        <v>0</v>
      </c>
    </row>
    <row r="35" spans="1:9" x14ac:dyDescent="0.2">
      <c r="A35" s="8" t="s">
        <v>103</v>
      </c>
      <c r="B35" s="14" t="s">
        <v>104</v>
      </c>
      <c r="C35" s="33">
        <f>'Buget Comp 1'!C35+'Buget Comp 2'!C35+'Buget Comp 3'!C35+'Buget Comp 4'!C35+'Buget Comp 5'!C35</f>
        <v>0</v>
      </c>
      <c r="D35" s="33">
        <f>'Buget Comp 1'!D35+'Buget Comp 2'!D35+'Buget Comp 3'!D35+'Buget Comp 4'!D35+'Buget Comp 5'!D35</f>
        <v>0</v>
      </c>
      <c r="E35" s="10">
        <f t="shared" si="3"/>
        <v>0</v>
      </c>
      <c r="F35" s="33">
        <f>'Buget Comp 1'!F35+'Buget Comp 2'!F35+'Buget Comp 3'!F35+'Buget Comp 4'!F35+'Buget Comp 5'!F35</f>
        <v>0</v>
      </c>
      <c r="G35" s="33">
        <f>'Buget Comp 1'!G35+'Buget Comp 2'!G35+'Buget Comp 3'!G35+'Buget Comp 4'!G35+'Buget Comp 5'!G35</f>
        <v>0</v>
      </c>
      <c r="H35" s="10">
        <f t="shared" si="4"/>
        <v>0</v>
      </c>
      <c r="I35" s="10">
        <f t="shared" si="5"/>
        <v>0</v>
      </c>
    </row>
    <row r="36" spans="1:9" x14ac:dyDescent="0.2">
      <c r="A36" s="8" t="s">
        <v>105</v>
      </c>
      <c r="B36" s="14" t="s">
        <v>29</v>
      </c>
      <c r="C36" s="10">
        <f>C37+C40</f>
        <v>0</v>
      </c>
      <c r="D36" s="10">
        <f>D37+D40</f>
        <v>0</v>
      </c>
      <c r="E36" s="10">
        <f t="shared" si="3"/>
        <v>0</v>
      </c>
      <c r="F36" s="10">
        <f>F37+F40</f>
        <v>0</v>
      </c>
      <c r="G36" s="10">
        <f>G37+G40</f>
        <v>0</v>
      </c>
      <c r="H36" s="10">
        <f t="shared" si="4"/>
        <v>0</v>
      </c>
      <c r="I36" s="10">
        <f t="shared" si="5"/>
        <v>0</v>
      </c>
    </row>
    <row r="37" spans="1:9" x14ac:dyDescent="0.2">
      <c r="A37" s="8" t="s">
        <v>106</v>
      </c>
      <c r="B37" s="14" t="s">
        <v>107</v>
      </c>
      <c r="C37" s="10">
        <f>C38+C39</f>
        <v>0</v>
      </c>
      <c r="D37" s="10">
        <f>D38+D39</f>
        <v>0</v>
      </c>
      <c r="E37" s="10">
        <f t="shared" si="3"/>
        <v>0</v>
      </c>
      <c r="F37" s="10">
        <f>F38+F39</f>
        <v>0</v>
      </c>
      <c r="G37" s="10">
        <f>G38+G39</f>
        <v>0</v>
      </c>
      <c r="H37" s="10">
        <f t="shared" si="4"/>
        <v>0</v>
      </c>
      <c r="I37" s="10">
        <f t="shared" si="5"/>
        <v>0</v>
      </c>
    </row>
    <row r="38" spans="1:9" x14ac:dyDescent="0.2">
      <c r="A38" s="8" t="s">
        <v>108</v>
      </c>
      <c r="B38" s="14" t="s">
        <v>109</v>
      </c>
      <c r="C38" s="33">
        <f>'Buget Comp 1'!C38+'Buget Comp 2'!C38+'Buget Comp 3'!C38+'Buget Comp 4'!C38+'Buget Comp 5'!C38</f>
        <v>0</v>
      </c>
      <c r="D38" s="33">
        <f>'Buget Comp 1'!D38+'Buget Comp 2'!D38+'Buget Comp 3'!D38+'Buget Comp 4'!D38+'Buget Comp 5'!D38</f>
        <v>0</v>
      </c>
      <c r="E38" s="10">
        <f t="shared" si="3"/>
        <v>0</v>
      </c>
      <c r="F38" s="33">
        <f>'Buget Comp 1'!F38+'Buget Comp 2'!F38+'Buget Comp 3'!F38+'Buget Comp 4'!F38+'Buget Comp 5'!F38</f>
        <v>0</v>
      </c>
      <c r="G38" s="33">
        <f>'Buget Comp 1'!G38+'Buget Comp 2'!G38+'Buget Comp 3'!G38+'Buget Comp 4'!G38+'Buget Comp 5'!G38</f>
        <v>0</v>
      </c>
      <c r="H38" s="10">
        <f t="shared" si="4"/>
        <v>0</v>
      </c>
      <c r="I38" s="10">
        <f t="shared" si="5"/>
        <v>0</v>
      </c>
    </row>
    <row r="39" spans="1:9" ht="43" customHeight="1" x14ac:dyDescent="0.2">
      <c r="A39" s="8" t="s">
        <v>110</v>
      </c>
      <c r="B39" s="14" t="s">
        <v>111</v>
      </c>
      <c r="C39" s="33">
        <f>'Buget Comp 1'!C39+'Buget Comp 2'!C39+'Buget Comp 3'!C39+'Buget Comp 4'!C39+'Buget Comp 5'!C39</f>
        <v>0</v>
      </c>
      <c r="D39" s="33">
        <f>'Buget Comp 1'!D39+'Buget Comp 2'!D39+'Buget Comp 3'!D39+'Buget Comp 4'!D39+'Buget Comp 5'!D39</f>
        <v>0</v>
      </c>
      <c r="E39" s="10">
        <f t="shared" si="3"/>
        <v>0</v>
      </c>
      <c r="F39" s="33">
        <f>'Buget Comp 1'!F39+'Buget Comp 2'!F39+'Buget Comp 3'!F39+'Buget Comp 4'!F39+'Buget Comp 5'!F39</f>
        <v>0</v>
      </c>
      <c r="G39" s="33">
        <f>'Buget Comp 1'!G39+'Buget Comp 2'!G39+'Buget Comp 3'!G39+'Buget Comp 4'!G39+'Buget Comp 5'!G39</f>
        <v>0</v>
      </c>
      <c r="H39" s="10">
        <f t="shared" si="4"/>
        <v>0</v>
      </c>
      <c r="I39" s="10">
        <f t="shared" si="5"/>
        <v>0</v>
      </c>
    </row>
    <row r="40" spans="1:9" x14ac:dyDescent="0.2">
      <c r="A40" s="8" t="s">
        <v>112</v>
      </c>
      <c r="B40" s="14" t="s">
        <v>113</v>
      </c>
      <c r="C40" s="33">
        <f>'Buget Comp 1'!C40+'Buget Comp 2'!C40+'Buget Comp 3'!C40+'Buget Comp 4'!C40+'Buget Comp 5'!C40</f>
        <v>0</v>
      </c>
      <c r="D40" s="33">
        <f>'Buget Comp 1'!D40+'Buget Comp 2'!D40+'Buget Comp 3'!D40+'Buget Comp 4'!D40+'Buget Comp 5'!D40</f>
        <v>0</v>
      </c>
      <c r="E40" s="10">
        <f t="shared" si="3"/>
        <v>0</v>
      </c>
      <c r="F40" s="33">
        <f>'Buget Comp 1'!F40+'Buget Comp 2'!F40+'Buget Comp 3'!F40+'Buget Comp 4'!F40+'Buget Comp 5'!F40</f>
        <v>0</v>
      </c>
      <c r="G40" s="33">
        <f>'Buget Comp 1'!G40+'Buget Comp 2'!G40+'Buget Comp 3'!G40+'Buget Comp 4'!G40+'Buget Comp 5'!G40</f>
        <v>0</v>
      </c>
      <c r="H40" s="10">
        <f t="shared" si="4"/>
        <v>0</v>
      </c>
      <c r="I40" s="10">
        <f t="shared" si="5"/>
        <v>0</v>
      </c>
    </row>
    <row r="41" spans="1:9" s="16" customFormat="1" x14ac:dyDescent="0.2">
      <c r="A41" s="15"/>
      <c r="B41" s="12" t="s">
        <v>35</v>
      </c>
      <c r="C41" s="13">
        <f>C18+C22+C23+C24+C25+C32+C33+C36</f>
        <v>0</v>
      </c>
      <c r="D41" s="13">
        <f>D18+D22+D23+D24+D25+D32+D33+D36</f>
        <v>0</v>
      </c>
      <c r="E41" s="13">
        <f>C41+D41</f>
        <v>0</v>
      </c>
      <c r="F41" s="13">
        <f>F18+F22+F23+F24+F25+F32+F33+F36</f>
        <v>0</v>
      </c>
      <c r="G41" s="13">
        <f>G18+G22+G23+G24+G25+G32+G33+G36</f>
        <v>0</v>
      </c>
      <c r="H41" s="13">
        <f>F41+G41</f>
        <v>0</v>
      </c>
      <c r="I41" s="13">
        <f>E41+H41</f>
        <v>0</v>
      </c>
    </row>
    <row r="42" spans="1:9" x14ac:dyDescent="0.2">
      <c r="A42" s="7" t="s">
        <v>36</v>
      </c>
      <c r="B42" s="37" t="s">
        <v>37</v>
      </c>
      <c r="C42" s="38"/>
      <c r="D42" s="38"/>
      <c r="E42" s="38"/>
      <c r="F42" s="38"/>
      <c r="G42" s="38"/>
      <c r="H42" s="38"/>
      <c r="I42" s="38"/>
    </row>
    <row r="43" spans="1:9" x14ac:dyDescent="0.2">
      <c r="A43" s="8" t="s">
        <v>39</v>
      </c>
      <c r="B43" s="14" t="s">
        <v>38</v>
      </c>
      <c r="C43" s="33">
        <f>'Buget Comp 1'!C43+'Buget Comp 2'!C43+'Buget Comp 3'!C43+'Buget Comp 4'!C43+'Buget Comp 5'!C43</f>
        <v>0</v>
      </c>
      <c r="D43" s="33">
        <f>'Buget Comp 1'!D43+'Buget Comp 2'!D43+'Buget Comp 3'!D43+'Buget Comp 4'!D43+'Buget Comp 5'!D43</f>
        <v>0</v>
      </c>
      <c r="E43" s="10">
        <f>C43+D43</f>
        <v>0</v>
      </c>
      <c r="F43" s="33">
        <f>'Buget Comp 1'!F43+'Buget Comp 2'!F43+'Buget Comp 3'!F43+'Buget Comp 4'!F43+'Buget Comp 5'!F43</f>
        <v>0</v>
      </c>
      <c r="G43" s="33">
        <f>'Buget Comp 1'!G43+'Buget Comp 2'!G43+'Buget Comp 3'!G43+'Buget Comp 4'!G43+'Buget Comp 5'!G43</f>
        <v>0</v>
      </c>
      <c r="H43" s="10">
        <f>F43+G43</f>
        <v>0</v>
      </c>
      <c r="I43" s="10">
        <f>E43+H43</f>
        <v>0</v>
      </c>
    </row>
    <row r="44" spans="1:9" x14ac:dyDescent="0.2">
      <c r="A44" s="8" t="s">
        <v>40</v>
      </c>
      <c r="B44" s="14" t="s">
        <v>114</v>
      </c>
      <c r="C44" s="33">
        <f>'Buget Comp 1'!C44+'Buget Comp 2'!C44+'Buget Comp 3'!C44+'Buget Comp 4'!C44+'Buget Comp 5'!C44</f>
        <v>0</v>
      </c>
      <c r="D44" s="33">
        <f>'Buget Comp 1'!D44+'Buget Comp 2'!D44+'Buget Comp 3'!D44+'Buget Comp 4'!D44+'Buget Comp 5'!D44</f>
        <v>0</v>
      </c>
      <c r="E44" s="10">
        <f t="shared" ref="E44:E51" si="6">C44+D44</f>
        <v>0</v>
      </c>
      <c r="F44" s="33">
        <f>'Buget Comp 1'!F44+'Buget Comp 2'!F44+'Buget Comp 3'!F44+'Buget Comp 4'!F44+'Buget Comp 5'!F44</f>
        <v>0</v>
      </c>
      <c r="G44" s="33">
        <f>'Buget Comp 1'!G44+'Buget Comp 2'!G44+'Buget Comp 3'!G44+'Buget Comp 4'!G44+'Buget Comp 5'!G44</f>
        <v>0</v>
      </c>
      <c r="H44" s="10">
        <f t="shared" ref="H44:H51" si="7">F44+G44</f>
        <v>0</v>
      </c>
      <c r="I44" s="10">
        <f t="shared" ref="I44:I51" si="8">E44+H44</f>
        <v>0</v>
      </c>
    </row>
    <row r="45" spans="1:9" ht="28.5" customHeight="1" x14ac:dyDescent="0.2">
      <c r="A45" s="8" t="s">
        <v>41</v>
      </c>
      <c r="B45" s="14" t="s">
        <v>115</v>
      </c>
      <c r="C45" s="10">
        <f>C46+C47</f>
        <v>0</v>
      </c>
      <c r="D45" s="10">
        <f>D46+D47</f>
        <v>0</v>
      </c>
      <c r="E45" s="10">
        <f t="shared" si="6"/>
        <v>0</v>
      </c>
      <c r="F45" s="10">
        <f>F46+F47</f>
        <v>0</v>
      </c>
      <c r="G45" s="10">
        <f>G46+G47</f>
        <v>0</v>
      </c>
      <c r="H45" s="10">
        <f t="shared" si="7"/>
        <v>0</v>
      </c>
      <c r="I45" s="10">
        <f t="shared" si="8"/>
        <v>0</v>
      </c>
    </row>
    <row r="46" spans="1:9" ht="29" customHeight="1" x14ac:dyDescent="0.2">
      <c r="A46" s="8" t="s">
        <v>116</v>
      </c>
      <c r="B46" s="14" t="s">
        <v>115</v>
      </c>
      <c r="C46" s="33">
        <f>'Buget Comp 1'!C46+'Buget Comp 2'!C46+'Buget Comp 3'!C46+'Buget Comp 4'!C46+'Buget Comp 5'!C46</f>
        <v>0</v>
      </c>
      <c r="D46" s="33">
        <f>'Buget Comp 1'!D46+'Buget Comp 2'!D46+'Buget Comp 3'!D46+'Buget Comp 4'!D46+'Buget Comp 5'!D46</f>
        <v>0</v>
      </c>
      <c r="E46" s="10">
        <f t="shared" si="6"/>
        <v>0</v>
      </c>
      <c r="F46" s="33">
        <f>'Buget Comp 1'!F46+'Buget Comp 2'!F46+'Buget Comp 3'!F46+'Buget Comp 4'!F46+'Buget Comp 5'!F46</f>
        <v>0</v>
      </c>
      <c r="G46" s="33">
        <f>'Buget Comp 1'!G46+'Buget Comp 2'!G46+'Buget Comp 3'!G46+'Buget Comp 4'!G46+'Buget Comp 5'!G46</f>
        <v>0</v>
      </c>
      <c r="H46" s="10">
        <f t="shared" si="7"/>
        <v>0</v>
      </c>
      <c r="I46" s="10">
        <f t="shared" si="8"/>
        <v>0</v>
      </c>
    </row>
    <row r="47" spans="1:9" ht="29.5" customHeight="1" x14ac:dyDescent="0.2">
      <c r="A47" s="8" t="s">
        <v>117</v>
      </c>
      <c r="B47" s="14" t="s">
        <v>165</v>
      </c>
      <c r="C47" s="33">
        <f>'Buget Comp 1'!C47+'Buget Comp 2'!C47+'Buget Comp 3'!C47+'Buget Comp 4'!C47+'Buget Comp 5'!C47</f>
        <v>0</v>
      </c>
      <c r="D47" s="33">
        <f>'Buget Comp 1'!D47+'Buget Comp 2'!D47+'Buget Comp 3'!D47+'Buget Comp 4'!D47+'Buget Comp 5'!D47</f>
        <v>0</v>
      </c>
      <c r="E47" s="10">
        <f t="shared" si="6"/>
        <v>0</v>
      </c>
      <c r="F47" s="33">
        <f>'Buget Comp 1'!F47+'Buget Comp 2'!F47+'Buget Comp 3'!F47+'Buget Comp 4'!F47+'Buget Comp 5'!F47</f>
        <v>0</v>
      </c>
      <c r="G47" s="33">
        <f>'Buget Comp 1'!G47+'Buget Comp 2'!G47+'Buget Comp 3'!G47+'Buget Comp 4'!G47+'Buget Comp 5'!G47</f>
        <v>0</v>
      </c>
      <c r="H47" s="10">
        <f t="shared" si="7"/>
        <v>0</v>
      </c>
      <c r="I47" s="10">
        <f t="shared" si="8"/>
        <v>0</v>
      </c>
    </row>
    <row r="48" spans="1:9" ht="30" customHeight="1" x14ac:dyDescent="0.2">
      <c r="A48" s="8" t="s">
        <v>118</v>
      </c>
      <c r="B48" s="14" t="s">
        <v>119</v>
      </c>
      <c r="C48" s="33">
        <f>'Buget Comp 1'!C48+'Buget Comp 2'!C48+'Buget Comp 3'!C48+'Buget Comp 4'!C48+'Buget Comp 5'!C48</f>
        <v>0</v>
      </c>
      <c r="D48" s="33">
        <f>'Buget Comp 1'!D48+'Buget Comp 2'!D48+'Buget Comp 3'!D48+'Buget Comp 4'!D48+'Buget Comp 5'!D48</f>
        <v>0</v>
      </c>
      <c r="E48" s="10">
        <f t="shared" si="6"/>
        <v>0</v>
      </c>
      <c r="F48" s="33">
        <f>'Buget Comp 1'!F48+'Buget Comp 2'!F48+'Buget Comp 3'!F48+'Buget Comp 4'!F48+'Buget Comp 5'!F48</f>
        <v>0</v>
      </c>
      <c r="G48" s="33">
        <f>'Buget Comp 1'!G48+'Buget Comp 2'!G48+'Buget Comp 3'!G48+'Buget Comp 4'!G48+'Buget Comp 5'!G48</f>
        <v>0</v>
      </c>
      <c r="H48" s="10">
        <f t="shared" si="7"/>
        <v>0</v>
      </c>
      <c r="I48" s="10">
        <f t="shared" si="8"/>
        <v>0</v>
      </c>
    </row>
    <row r="49" spans="1:9" x14ac:dyDescent="0.2">
      <c r="A49" s="8" t="s">
        <v>120</v>
      </c>
      <c r="B49" s="14" t="s">
        <v>121</v>
      </c>
      <c r="C49" s="33">
        <f>'Buget Comp 1'!C49+'Buget Comp 2'!C49+'Buget Comp 3'!C49+'Buget Comp 4'!C49+'Buget Comp 5'!C49</f>
        <v>0</v>
      </c>
      <c r="D49" s="33">
        <f>'Buget Comp 1'!D49+'Buget Comp 2'!D49+'Buget Comp 3'!D49+'Buget Comp 4'!D49+'Buget Comp 5'!D49</f>
        <v>0</v>
      </c>
      <c r="E49" s="10">
        <f t="shared" si="6"/>
        <v>0</v>
      </c>
      <c r="F49" s="33">
        <f>'Buget Comp 1'!F49+'Buget Comp 2'!F49+'Buget Comp 3'!F49+'Buget Comp 4'!F49+'Buget Comp 5'!F49</f>
        <v>0</v>
      </c>
      <c r="G49" s="33">
        <f>'Buget Comp 1'!G49+'Buget Comp 2'!G49+'Buget Comp 3'!G49+'Buget Comp 4'!G49+'Buget Comp 5'!G49</f>
        <v>0</v>
      </c>
      <c r="H49" s="10">
        <f t="shared" si="7"/>
        <v>0</v>
      </c>
      <c r="I49" s="10">
        <f t="shared" si="8"/>
        <v>0</v>
      </c>
    </row>
    <row r="50" spans="1:9" x14ac:dyDescent="0.2">
      <c r="A50" s="8" t="s">
        <v>122</v>
      </c>
      <c r="B50" s="14" t="s">
        <v>123</v>
      </c>
      <c r="C50" s="33">
        <f>'Buget Comp 1'!C50+'Buget Comp 2'!C50+'Buget Comp 3'!C50+'Buget Comp 4'!C50+'Buget Comp 5'!C50</f>
        <v>0</v>
      </c>
      <c r="D50" s="33">
        <f>'Buget Comp 1'!D50+'Buget Comp 2'!D50+'Buget Comp 3'!D50+'Buget Comp 4'!D50+'Buget Comp 5'!D50</f>
        <v>0</v>
      </c>
      <c r="E50" s="10">
        <f t="shared" si="6"/>
        <v>0</v>
      </c>
      <c r="F50" s="33">
        <f>'Buget Comp 1'!F50+'Buget Comp 2'!F50+'Buget Comp 3'!F50+'Buget Comp 4'!F50+'Buget Comp 5'!F50</f>
        <v>0</v>
      </c>
      <c r="G50" s="33">
        <f>'Buget Comp 1'!G50+'Buget Comp 2'!G50+'Buget Comp 3'!G50+'Buget Comp 4'!G50+'Buget Comp 5'!G50</f>
        <v>0</v>
      </c>
      <c r="H50" s="10">
        <f t="shared" si="7"/>
        <v>0</v>
      </c>
      <c r="I50" s="10">
        <f t="shared" si="8"/>
        <v>0</v>
      </c>
    </row>
    <row r="51" spans="1:9" x14ac:dyDescent="0.2">
      <c r="A51" s="8" t="s">
        <v>159</v>
      </c>
      <c r="B51" s="14" t="s">
        <v>149</v>
      </c>
      <c r="C51" s="33">
        <f>'Buget Comp 1'!C51+'Buget Comp 2'!C51+'Buget Comp 3'!C51+'Buget Comp 4'!C51+'Buget Comp 5'!C51</f>
        <v>0</v>
      </c>
      <c r="D51" s="33">
        <f>'Buget Comp 1'!D51+'Buget Comp 2'!D51+'Buget Comp 3'!D51+'Buget Comp 4'!D51+'Buget Comp 5'!D51</f>
        <v>0</v>
      </c>
      <c r="E51" s="10">
        <f t="shared" si="6"/>
        <v>0</v>
      </c>
      <c r="F51" s="33">
        <f>'Buget Comp 1'!F51+'Buget Comp 2'!F51+'Buget Comp 3'!F51+'Buget Comp 4'!F51+'Buget Comp 5'!F51</f>
        <v>0</v>
      </c>
      <c r="G51" s="33">
        <f>'Buget Comp 1'!G51+'Buget Comp 2'!G51+'Buget Comp 3'!G51+'Buget Comp 4'!G51+'Buget Comp 5'!G51</f>
        <v>0</v>
      </c>
      <c r="H51" s="10">
        <f t="shared" si="7"/>
        <v>0</v>
      </c>
      <c r="I51" s="10">
        <f t="shared" si="8"/>
        <v>0</v>
      </c>
    </row>
    <row r="52" spans="1:9" x14ac:dyDescent="0.2">
      <c r="A52" s="17"/>
      <c r="B52" s="12" t="s">
        <v>42</v>
      </c>
      <c r="C52" s="13">
        <f>C43+C44+C45+C48+C49+C50+C51</f>
        <v>0</v>
      </c>
      <c r="D52" s="13">
        <f>D43+D44+D45+D48+D49+D50+D51</f>
        <v>0</v>
      </c>
      <c r="E52" s="13">
        <f>C52+D52</f>
        <v>0</v>
      </c>
      <c r="F52" s="13">
        <f>F43+F44+F45+F48+F49+F50+F51</f>
        <v>0</v>
      </c>
      <c r="G52" s="13">
        <f>G43+G44+G45+G48+G49+G50+G51</f>
        <v>0</v>
      </c>
      <c r="H52" s="13">
        <f>F52+G52</f>
        <v>0</v>
      </c>
      <c r="I52" s="13">
        <f>E52+H52</f>
        <v>0</v>
      </c>
    </row>
    <row r="53" spans="1:9" x14ac:dyDescent="0.2">
      <c r="A53" s="18" t="s">
        <v>43</v>
      </c>
      <c r="B53" s="37" t="s">
        <v>44</v>
      </c>
      <c r="C53" s="38"/>
      <c r="D53" s="38"/>
      <c r="E53" s="38"/>
      <c r="F53" s="38"/>
      <c r="G53" s="38"/>
      <c r="H53" s="38"/>
      <c r="I53" s="38"/>
    </row>
    <row r="54" spans="1:9" x14ac:dyDescent="0.2">
      <c r="A54" s="8" t="s">
        <v>45</v>
      </c>
      <c r="B54" s="14" t="s">
        <v>46</v>
      </c>
      <c r="C54" s="10">
        <f>C55+C56</f>
        <v>0</v>
      </c>
      <c r="D54" s="10">
        <f>D55+D56</f>
        <v>0</v>
      </c>
      <c r="E54" s="10">
        <f>C54+D54</f>
        <v>0</v>
      </c>
      <c r="F54" s="10">
        <f>F55+F56</f>
        <v>0</v>
      </c>
      <c r="G54" s="10">
        <f>G55+G56</f>
        <v>0</v>
      </c>
      <c r="H54" s="10">
        <f>F54+G54</f>
        <v>0</v>
      </c>
      <c r="I54" s="10">
        <f>E54+H54</f>
        <v>0</v>
      </c>
    </row>
    <row r="55" spans="1:9" x14ac:dyDescent="0.2">
      <c r="A55" s="8" t="s">
        <v>47</v>
      </c>
      <c r="B55" s="14" t="s">
        <v>49</v>
      </c>
      <c r="C55" s="33">
        <f>'Buget Comp 1'!C55+'Buget Comp 2'!C55+'Buget Comp 3'!C55+'Buget Comp 4'!C55+'Buget Comp 5'!C55</f>
        <v>0</v>
      </c>
      <c r="D55" s="33">
        <f>'Buget Comp 1'!D55+'Buget Comp 2'!D55+'Buget Comp 3'!D55+'Buget Comp 4'!D55+'Buget Comp 5'!D55</f>
        <v>0</v>
      </c>
      <c r="E55" s="10">
        <f t="shared" ref="E55:E64" si="9">C55+D55</f>
        <v>0</v>
      </c>
      <c r="F55" s="33">
        <f>'Buget Comp 1'!F55+'Buget Comp 2'!F55+'Buget Comp 3'!F55+'Buget Comp 4'!F55+'Buget Comp 5'!F55</f>
        <v>0</v>
      </c>
      <c r="G55" s="33">
        <f>'Buget Comp 1'!G55+'Buget Comp 2'!G55+'Buget Comp 3'!G55+'Buget Comp 4'!G55+'Buget Comp 5'!G55</f>
        <v>0</v>
      </c>
      <c r="H55" s="10">
        <f t="shared" ref="H55:H64" si="10">F55+G55</f>
        <v>0</v>
      </c>
      <c r="I55" s="10">
        <f t="shared" ref="I55:I64" si="11">E55+H55</f>
        <v>0</v>
      </c>
    </row>
    <row r="56" spans="1:9" x14ac:dyDescent="0.2">
      <c r="A56" s="8" t="s">
        <v>48</v>
      </c>
      <c r="B56" s="14" t="s">
        <v>50</v>
      </c>
      <c r="C56" s="33">
        <f>'Buget Comp 1'!C56+'Buget Comp 2'!C56+'Buget Comp 3'!C56+'Buget Comp 4'!C56+'Buget Comp 5'!C56</f>
        <v>0</v>
      </c>
      <c r="D56" s="33">
        <f>'Buget Comp 1'!D56+'Buget Comp 2'!D56+'Buget Comp 3'!D56+'Buget Comp 4'!D56+'Buget Comp 5'!D56</f>
        <v>0</v>
      </c>
      <c r="E56" s="10">
        <f t="shared" si="9"/>
        <v>0</v>
      </c>
      <c r="F56" s="33">
        <f>'Buget Comp 1'!F56+'Buget Comp 2'!F56+'Buget Comp 3'!F56+'Buget Comp 4'!F56+'Buget Comp 5'!F56</f>
        <v>0</v>
      </c>
      <c r="G56" s="33">
        <f>'Buget Comp 1'!G56+'Buget Comp 2'!G56+'Buget Comp 3'!G56+'Buget Comp 4'!G56+'Buget Comp 5'!G56</f>
        <v>0</v>
      </c>
      <c r="H56" s="10">
        <f t="shared" si="10"/>
        <v>0</v>
      </c>
      <c r="I56" s="10">
        <f t="shared" si="11"/>
        <v>0</v>
      </c>
    </row>
    <row r="57" spans="1:9" x14ac:dyDescent="0.2">
      <c r="A57" s="8" t="s">
        <v>51</v>
      </c>
      <c r="B57" s="14" t="s">
        <v>126</v>
      </c>
      <c r="C57" s="10">
        <f>C58+C59+C60+C61+C62</f>
        <v>0</v>
      </c>
      <c r="D57" s="10">
        <f>D58+D59+D60+D61+D62</f>
        <v>0</v>
      </c>
      <c r="E57" s="10">
        <f t="shared" si="9"/>
        <v>0</v>
      </c>
      <c r="F57" s="10">
        <f>F58+F59+F60+F61+F62</f>
        <v>0</v>
      </c>
      <c r="G57" s="10">
        <f>G58+G59+G60+G61+G62</f>
        <v>0</v>
      </c>
      <c r="H57" s="10">
        <f t="shared" si="10"/>
        <v>0</v>
      </c>
      <c r="I57" s="10">
        <f t="shared" si="11"/>
        <v>0</v>
      </c>
    </row>
    <row r="58" spans="1:9" x14ac:dyDescent="0.2">
      <c r="A58" s="8" t="s">
        <v>144</v>
      </c>
      <c r="B58" s="14" t="s">
        <v>145</v>
      </c>
      <c r="C58" s="33">
        <f>'Buget Comp 1'!C58+'Buget Comp 2'!C58+'Buget Comp 3'!C58+'Buget Comp 4'!C58+'Buget Comp 5'!C58</f>
        <v>0</v>
      </c>
      <c r="D58" s="33">
        <f>'Buget Comp 1'!D58+'Buget Comp 2'!D58+'Buget Comp 3'!D58+'Buget Comp 4'!D58+'Buget Comp 5'!D58</f>
        <v>0</v>
      </c>
      <c r="E58" s="10">
        <f t="shared" si="9"/>
        <v>0</v>
      </c>
      <c r="F58" s="33">
        <f>'Buget Comp 1'!F58+'Buget Comp 2'!F58+'Buget Comp 3'!F58+'Buget Comp 4'!F58+'Buget Comp 5'!F58</f>
        <v>0</v>
      </c>
      <c r="G58" s="33">
        <f>'Buget Comp 1'!G58+'Buget Comp 2'!G58+'Buget Comp 3'!G58+'Buget Comp 4'!G58+'Buget Comp 5'!G58</f>
        <v>0</v>
      </c>
      <c r="H58" s="10">
        <f t="shared" si="10"/>
        <v>0</v>
      </c>
      <c r="I58" s="10">
        <f t="shared" si="11"/>
        <v>0</v>
      </c>
    </row>
    <row r="59" spans="1:9" x14ac:dyDescent="0.2">
      <c r="A59" s="8" t="s">
        <v>127</v>
      </c>
      <c r="B59" s="14" t="s">
        <v>128</v>
      </c>
      <c r="C59" s="33">
        <f>'Buget Comp 1'!C59+'Buget Comp 2'!C59+'Buget Comp 3'!C59+'Buget Comp 4'!C59+'Buget Comp 5'!C59</f>
        <v>0</v>
      </c>
      <c r="D59" s="33">
        <f>'Buget Comp 1'!D59+'Buget Comp 2'!D59+'Buget Comp 3'!D59+'Buget Comp 4'!D59+'Buget Comp 5'!D59</f>
        <v>0</v>
      </c>
      <c r="E59" s="10">
        <f t="shared" si="9"/>
        <v>0</v>
      </c>
      <c r="F59" s="33">
        <f>'Buget Comp 1'!F59+'Buget Comp 2'!F59+'Buget Comp 3'!F59+'Buget Comp 4'!F59+'Buget Comp 5'!F59</f>
        <v>0</v>
      </c>
      <c r="G59" s="33">
        <f>'Buget Comp 1'!G59+'Buget Comp 2'!G59+'Buget Comp 3'!G59+'Buget Comp 4'!G59+'Buget Comp 5'!G59</f>
        <v>0</v>
      </c>
      <c r="H59" s="10">
        <f t="shared" si="10"/>
        <v>0</v>
      </c>
      <c r="I59" s="10">
        <f t="shared" si="11"/>
        <v>0</v>
      </c>
    </row>
    <row r="60" spans="1:9" ht="26" x14ac:dyDescent="0.2">
      <c r="A60" s="8" t="s">
        <v>129</v>
      </c>
      <c r="B60" s="14" t="s">
        <v>130</v>
      </c>
      <c r="C60" s="33">
        <f>'Buget Comp 1'!C60+'Buget Comp 2'!C60+'Buget Comp 3'!C60+'Buget Comp 4'!C60+'Buget Comp 5'!C60</f>
        <v>0</v>
      </c>
      <c r="D60" s="33">
        <f>'Buget Comp 1'!D60+'Buget Comp 2'!D60+'Buget Comp 3'!D60+'Buget Comp 4'!D60+'Buget Comp 5'!D60</f>
        <v>0</v>
      </c>
      <c r="E60" s="10">
        <f t="shared" si="9"/>
        <v>0</v>
      </c>
      <c r="F60" s="33">
        <f>'Buget Comp 1'!F60+'Buget Comp 2'!F60+'Buget Comp 3'!F60+'Buget Comp 4'!F60+'Buget Comp 5'!F60</f>
        <v>0</v>
      </c>
      <c r="G60" s="33">
        <f>'Buget Comp 1'!G60+'Buget Comp 2'!G60+'Buget Comp 3'!G60+'Buget Comp 4'!G60+'Buget Comp 5'!G60</f>
        <v>0</v>
      </c>
      <c r="H60" s="10">
        <f t="shared" si="10"/>
        <v>0</v>
      </c>
      <c r="I60" s="10">
        <f t="shared" si="11"/>
        <v>0</v>
      </c>
    </row>
    <row r="61" spans="1:9" x14ac:dyDescent="0.2">
      <c r="A61" s="8" t="s">
        <v>131</v>
      </c>
      <c r="B61" s="14" t="s">
        <v>132</v>
      </c>
      <c r="C61" s="33">
        <f>'Buget Comp 1'!C61+'Buget Comp 2'!C61+'Buget Comp 3'!C61+'Buget Comp 4'!C61+'Buget Comp 5'!C61</f>
        <v>0</v>
      </c>
      <c r="D61" s="33">
        <f>'Buget Comp 1'!D61+'Buget Comp 2'!D61+'Buget Comp 3'!D61+'Buget Comp 4'!D61+'Buget Comp 5'!D61</f>
        <v>0</v>
      </c>
      <c r="E61" s="10">
        <f t="shared" si="9"/>
        <v>0</v>
      </c>
      <c r="F61" s="33">
        <f>'Buget Comp 1'!F61+'Buget Comp 2'!F61+'Buget Comp 3'!F61+'Buget Comp 4'!F61+'Buget Comp 5'!F61</f>
        <v>0</v>
      </c>
      <c r="G61" s="33">
        <f>'Buget Comp 1'!G61+'Buget Comp 2'!G61+'Buget Comp 3'!G61+'Buget Comp 4'!G61+'Buget Comp 5'!G61</f>
        <v>0</v>
      </c>
      <c r="H61" s="10">
        <f t="shared" si="10"/>
        <v>0</v>
      </c>
      <c r="I61" s="10">
        <f t="shared" si="11"/>
        <v>0</v>
      </c>
    </row>
    <row r="62" spans="1:9" ht="26" x14ac:dyDescent="0.2">
      <c r="A62" s="8" t="s">
        <v>133</v>
      </c>
      <c r="B62" s="14" t="s">
        <v>134</v>
      </c>
      <c r="C62" s="33">
        <f>'Buget Comp 1'!C62+'Buget Comp 2'!C62+'Buget Comp 3'!C62+'Buget Comp 4'!C62+'Buget Comp 5'!C62</f>
        <v>0</v>
      </c>
      <c r="D62" s="33">
        <f>'Buget Comp 1'!D62+'Buget Comp 2'!D62+'Buget Comp 3'!D62+'Buget Comp 4'!D62+'Buget Comp 5'!D62</f>
        <v>0</v>
      </c>
      <c r="E62" s="10">
        <f t="shared" si="9"/>
        <v>0</v>
      </c>
      <c r="F62" s="33">
        <f>'Buget Comp 1'!F62+'Buget Comp 2'!F62+'Buget Comp 3'!F62+'Buget Comp 4'!F62+'Buget Comp 5'!F62</f>
        <v>0</v>
      </c>
      <c r="G62" s="33">
        <f>'Buget Comp 1'!G62+'Buget Comp 2'!G62+'Buget Comp 3'!G62+'Buget Comp 4'!G62+'Buget Comp 5'!G62</f>
        <v>0</v>
      </c>
      <c r="H62" s="10">
        <f t="shared" si="10"/>
        <v>0</v>
      </c>
      <c r="I62" s="10">
        <f t="shared" si="11"/>
        <v>0</v>
      </c>
    </row>
    <row r="63" spans="1:9" x14ac:dyDescent="0.2">
      <c r="A63" s="8" t="s">
        <v>75</v>
      </c>
      <c r="B63" s="14" t="s">
        <v>52</v>
      </c>
      <c r="C63" s="33">
        <f>'Buget Comp 1'!C63+'Buget Comp 2'!C63+'Buget Comp 3'!C63+'Buget Comp 4'!C63+'Buget Comp 5'!C63</f>
        <v>0</v>
      </c>
      <c r="D63" s="33">
        <f>'Buget Comp 1'!D63+'Buget Comp 2'!D63+'Buget Comp 3'!D63+'Buget Comp 4'!D63+'Buget Comp 5'!D63</f>
        <v>0</v>
      </c>
      <c r="E63" s="10">
        <f t="shared" si="9"/>
        <v>0</v>
      </c>
      <c r="F63" s="33">
        <f>'Buget Comp 1'!F63+'Buget Comp 2'!F63+'Buget Comp 3'!F63+'Buget Comp 4'!F63+'Buget Comp 5'!F63</f>
        <v>0</v>
      </c>
      <c r="G63" s="33">
        <f>'Buget Comp 1'!G63+'Buget Comp 2'!G63+'Buget Comp 3'!G63+'Buget Comp 4'!G63+'Buget Comp 5'!G63</f>
        <v>0</v>
      </c>
      <c r="H63" s="10">
        <f t="shared" si="10"/>
        <v>0</v>
      </c>
      <c r="I63" s="10">
        <f t="shared" si="11"/>
        <v>0</v>
      </c>
    </row>
    <row r="64" spans="1:9" x14ac:dyDescent="0.2">
      <c r="A64" s="8" t="s">
        <v>124</v>
      </c>
      <c r="B64" s="14" t="s">
        <v>125</v>
      </c>
      <c r="C64" s="33">
        <f>'Buget Comp 1'!C64+'Buget Comp 2'!C64+'Buget Comp 3'!C64+'Buget Comp 4'!C64+'Buget Comp 5'!C64</f>
        <v>0</v>
      </c>
      <c r="D64" s="33">
        <f>'Buget Comp 1'!D64+'Buget Comp 2'!D64+'Buget Comp 3'!D64+'Buget Comp 4'!D64+'Buget Comp 5'!D64</f>
        <v>0</v>
      </c>
      <c r="E64" s="10">
        <f t="shared" si="9"/>
        <v>0</v>
      </c>
      <c r="F64" s="33">
        <f>'Buget Comp 1'!F64+'Buget Comp 2'!F64+'Buget Comp 3'!F64+'Buget Comp 4'!F64+'Buget Comp 5'!F64</f>
        <v>0</v>
      </c>
      <c r="G64" s="33">
        <f>'Buget Comp 1'!G64+'Buget Comp 2'!G64+'Buget Comp 3'!G64+'Buget Comp 4'!G64+'Buget Comp 5'!G64</f>
        <v>0</v>
      </c>
      <c r="H64" s="10">
        <f t="shared" si="10"/>
        <v>0</v>
      </c>
      <c r="I64" s="10">
        <f t="shared" si="11"/>
        <v>0</v>
      </c>
    </row>
    <row r="65" spans="1:9" x14ac:dyDescent="0.2">
      <c r="A65" s="15"/>
      <c r="B65" s="12" t="s">
        <v>53</v>
      </c>
      <c r="C65" s="13">
        <f>C54+C57+C63+C64</f>
        <v>0</v>
      </c>
      <c r="D65" s="13">
        <f>D54+D57+D63+D64</f>
        <v>0</v>
      </c>
      <c r="E65" s="13">
        <f>C65+D65</f>
        <v>0</v>
      </c>
      <c r="F65" s="13">
        <f>F54+F57+F63+F64</f>
        <v>0</v>
      </c>
      <c r="G65" s="13">
        <f>G54+G57+G63+G64</f>
        <v>0</v>
      </c>
      <c r="H65" s="13">
        <f>F65+G65</f>
        <v>0</v>
      </c>
      <c r="I65" s="13">
        <f>E65+H65</f>
        <v>0</v>
      </c>
    </row>
    <row r="66" spans="1:9" x14ac:dyDescent="0.2">
      <c r="A66" s="18" t="s">
        <v>54</v>
      </c>
      <c r="B66" s="37" t="s">
        <v>135</v>
      </c>
      <c r="C66" s="38"/>
      <c r="D66" s="38"/>
      <c r="E66" s="38"/>
      <c r="F66" s="38"/>
      <c r="G66" s="38"/>
      <c r="H66" s="38"/>
      <c r="I66" s="38"/>
    </row>
    <row r="67" spans="1:9" x14ac:dyDescent="0.2">
      <c r="A67" s="8" t="s">
        <v>55</v>
      </c>
      <c r="B67" s="14" t="s">
        <v>146</v>
      </c>
      <c r="C67" s="33">
        <f>'Buget Comp 1'!C67+'Buget Comp 2'!C67+'Buget Comp 3'!C67+'Buget Comp 4'!C67+'Buget Comp 5'!C67</f>
        <v>0</v>
      </c>
      <c r="D67" s="33">
        <f>'Buget Comp 1'!D67+'Buget Comp 2'!D67+'Buget Comp 3'!D67+'Buget Comp 4'!D67+'Buget Comp 5'!D67</f>
        <v>0</v>
      </c>
      <c r="E67" s="10">
        <f>C67+D67</f>
        <v>0</v>
      </c>
      <c r="F67" s="33">
        <f>'Buget Comp 1'!F67+'Buget Comp 2'!F67+'Buget Comp 3'!F67+'Buget Comp 4'!F67+'Buget Comp 5'!F67</f>
        <v>0</v>
      </c>
      <c r="G67" s="33">
        <f>'Buget Comp 1'!G67+'Buget Comp 2'!G67+'Buget Comp 3'!G67+'Buget Comp 4'!G67+'Buget Comp 5'!G67</f>
        <v>0</v>
      </c>
      <c r="H67" s="10">
        <f>F67+G67</f>
        <v>0</v>
      </c>
      <c r="I67" s="10">
        <f>E67+H67</f>
        <v>0</v>
      </c>
    </row>
    <row r="68" spans="1:9" x14ac:dyDescent="0.2">
      <c r="A68" s="8" t="s">
        <v>147</v>
      </c>
      <c r="B68" s="14" t="s">
        <v>148</v>
      </c>
      <c r="C68" s="33">
        <f>'Buget Comp 1'!C68+'Buget Comp 2'!C68+'Buget Comp 3'!C68+'Buget Comp 4'!C68+'Buget Comp 5'!C68</f>
        <v>0</v>
      </c>
      <c r="D68" s="33">
        <f>'Buget Comp 1'!D68+'Buget Comp 2'!D68+'Buget Comp 3'!D68+'Buget Comp 4'!D68+'Buget Comp 5'!D68</f>
        <v>0</v>
      </c>
      <c r="E68" s="10">
        <f>C68+D68</f>
        <v>0</v>
      </c>
      <c r="F68" s="33">
        <f>'Buget Comp 1'!F68+'Buget Comp 2'!F68+'Buget Comp 3'!F68+'Buget Comp 4'!F68+'Buget Comp 5'!F68</f>
        <v>0</v>
      </c>
      <c r="G68" s="33">
        <f>'Buget Comp 1'!G68+'Buget Comp 2'!G68+'Buget Comp 3'!G68+'Buget Comp 4'!G68+'Buget Comp 5'!G68</f>
        <v>0</v>
      </c>
      <c r="H68" s="10">
        <f>F68+G68</f>
        <v>0</v>
      </c>
      <c r="I68" s="10">
        <f>E68+H68</f>
        <v>0</v>
      </c>
    </row>
    <row r="69" spans="1:9" x14ac:dyDescent="0.2">
      <c r="A69" s="15"/>
      <c r="B69" s="12" t="s">
        <v>56</v>
      </c>
      <c r="C69" s="13">
        <f>C67+C68</f>
        <v>0</v>
      </c>
      <c r="D69" s="13">
        <f>D67+D68</f>
        <v>0</v>
      </c>
      <c r="E69" s="13">
        <f>C69+D69</f>
        <v>0</v>
      </c>
      <c r="F69" s="13">
        <f>F67+F68</f>
        <v>0</v>
      </c>
      <c r="G69" s="13">
        <f>G67+G68</f>
        <v>0</v>
      </c>
      <c r="H69" s="13">
        <f>F69+G69</f>
        <v>0</v>
      </c>
      <c r="I69" s="13">
        <f>E69+H69</f>
        <v>0</v>
      </c>
    </row>
    <row r="70" spans="1:9" ht="17" x14ac:dyDescent="0.2">
      <c r="A70" s="19"/>
      <c r="B70" s="20" t="s">
        <v>57</v>
      </c>
      <c r="C70" s="21">
        <f>C13+C16+C41+C52+C65+C69</f>
        <v>0</v>
      </c>
      <c r="D70" s="21">
        <f>D13+D16+D41+D52+D65+D69</f>
        <v>0</v>
      </c>
      <c r="E70" s="21">
        <f>C70+D70</f>
        <v>0</v>
      </c>
      <c r="F70" s="21">
        <f>F13+F16+F41+F52+F65+F69</f>
        <v>0</v>
      </c>
      <c r="G70" s="21">
        <f>G13+G16+G41+G52+G65+G69</f>
        <v>0</v>
      </c>
      <c r="H70" s="21">
        <f>F70+G70</f>
        <v>0</v>
      </c>
      <c r="I70" s="21">
        <f>E70+H70</f>
        <v>0</v>
      </c>
    </row>
    <row r="73" spans="1:9" ht="19" x14ac:dyDescent="0.25">
      <c r="A73" s="1" t="s">
        <v>84</v>
      </c>
      <c r="B73" s="22"/>
    </row>
    <row r="75" spans="1:9" x14ac:dyDescent="0.2">
      <c r="A75" s="12" t="s">
        <v>59</v>
      </c>
      <c r="B75" s="12" t="s">
        <v>58</v>
      </c>
      <c r="C75" s="11"/>
    </row>
    <row r="76" spans="1:9" x14ac:dyDescent="0.2">
      <c r="A76" s="7" t="s">
        <v>60</v>
      </c>
      <c r="B76" s="35" t="s">
        <v>164</v>
      </c>
      <c r="C76" s="23">
        <f>I70</f>
        <v>0</v>
      </c>
    </row>
    <row r="77" spans="1:9" x14ac:dyDescent="0.2">
      <c r="A77" s="14" t="s">
        <v>63</v>
      </c>
      <c r="B77" s="14" t="s">
        <v>61</v>
      </c>
      <c r="C77" s="24">
        <f>H70</f>
        <v>0</v>
      </c>
      <c r="E77" s="25"/>
      <c r="F77" s="26"/>
    </row>
    <row r="78" spans="1:9" x14ac:dyDescent="0.2">
      <c r="A78" s="14" t="s">
        <v>64</v>
      </c>
      <c r="B78" s="14" t="s">
        <v>62</v>
      </c>
      <c r="C78" s="24">
        <f>E70</f>
        <v>0</v>
      </c>
      <c r="E78" s="25"/>
      <c r="F78" s="26"/>
    </row>
    <row r="79" spans="1:9" x14ac:dyDescent="0.2">
      <c r="A79" s="7" t="s">
        <v>67</v>
      </c>
      <c r="B79" s="7" t="s">
        <v>69</v>
      </c>
      <c r="C79" s="27">
        <f>C80+C81</f>
        <v>0</v>
      </c>
      <c r="E79" s="25"/>
      <c r="F79" s="26"/>
    </row>
    <row r="80" spans="1:9" x14ac:dyDescent="0.2">
      <c r="A80" s="14" t="s">
        <v>68</v>
      </c>
      <c r="B80" s="14" t="s">
        <v>65</v>
      </c>
      <c r="C80" s="24">
        <f>0.02*E70</f>
        <v>0</v>
      </c>
      <c r="E80" s="25"/>
      <c r="F80" s="28"/>
    </row>
    <row r="81" spans="1:5" x14ac:dyDescent="0.2">
      <c r="A81" s="14" t="s">
        <v>70</v>
      </c>
      <c r="B81" s="14" t="s">
        <v>66</v>
      </c>
      <c r="C81" s="24">
        <f>H70</f>
        <v>0</v>
      </c>
    </row>
    <row r="82" spans="1:5" ht="26" x14ac:dyDescent="0.2">
      <c r="A82" s="7" t="s">
        <v>71</v>
      </c>
      <c r="B82" s="35" t="s">
        <v>157</v>
      </c>
      <c r="C82" s="23">
        <f>C78-C80</f>
        <v>0</v>
      </c>
    </row>
    <row r="83" spans="1:5" x14ac:dyDescent="0.2">
      <c r="A83" s="22"/>
      <c r="B83" s="22"/>
      <c r="C83" s="29"/>
    </row>
    <row r="85" spans="1:5" x14ac:dyDescent="0.2">
      <c r="B85" s="30"/>
    </row>
    <row r="86" spans="1:5" ht="27" x14ac:dyDescent="0.2">
      <c r="B86" s="30" t="s">
        <v>73</v>
      </c>
      <c r="C86" s="32" t="s">
        <v>83</v>
      </c>
      <c r="D86" s="32" t="s">
        <v>74</v>
      </c>
    </row>
    <row r="87" spans="1:5" x14ac:dyDescent="0.2">
      <c r="B87" s="31" t="s">
        <v>158</v>
      </c>
      <c r="C87" s="10">
        <f>E52</f>
        <v>0</v>
      </c>
      <c r="D87" s="10">
        <f>0.5*E70</f>
        <v>0</v>
      </c>
      <c r="E87" s="36" t="str">
        <f>IF(D87&lt;=C87,"CORECT","INCORECT")</f>
        <v>CORECT</v>
      </c>
    </row>
    <row r="88" spans="1:5" ht="18" customHeight="1" x14ac:dyDescent="0.2">
      <c r="B88" s="31" t="s">
        <v>149</v>
      </c>
      <c r="C88" s="10">
        <f>E51</f>
        <v>0</v>
      </c>
      <c r="D88" s="10">
        <f>0.15*E70</f>
        <v>0</v>
      </c>
      <c r="E88" s="36" t="str">
        <f>IF(D88&gt;=C88,"CORECT","INCORECT")</f>
        <v>CORECT</v>
      </c>
    </row>
    <row r="89" spans="1:5" ht="44" customHeight="1" x14ac:dyDescent="0.2">
      <c r="B89" s="31" t="s">
        <v>166</v>
      </c>
      <c r="C89" s="10">
        <f>E47</f>
        <v>0</v>
      </c>
      <c r="D89" s="10">
        <f>0.1*E70</f>
        <v>0</v>
      </c>
      <c r="E89" s="36" t="str">
        <f>IF(D89&gt;=C89,"CORECT","INCORECT")</f>
        <v>CORECT</v>
      </c>
    </row>
    <row r="90" spans="1:5" ht="27.5" customHeight="1" x14ac:dyDescent="0.2">
      <c r="B90" s="31" t="s">
        <v>150</v>
      </c>
      <c r="C90" s="10">
        <f>E18+E22+E23+E24+E25+E36</f>
        <v>0</v>
      </c>
      <c r="D90" s="10">
        <f>0.04*E70</f>
        <v>0</v>
      </c>
      <c r="E90" s="36" t="str">
        <f t="shared" ref="E90:E92" si="12">IF(D90&gt;=C90,"CORECT","INCORECT")</f>
        <v>CORECT</v>
      </c>
    </row>
    <row r="91" spans="1:5" x14ac:dyDescent="0.2">
      <c r="B91" s="31" t="s">
        <v>82</v>
      </c>
      <c r="C91" s="10">
        <f>E63</f>
        <v>0</v>
      </c>
      <c r="D91" s="10">
        <f>0.05*E70</f>
        <v>0</v>
      </c>
      <c r="E91" s="36" t="str">
        <f t="shared" si="12"/>
        <v>CORECT</v>
      </c>
    </row>
    <row r="92" spans="1:5" x14ac:dyDescent="0.2">
      <c r="B92" s="31" t="s">
        <v>155</v>
      </c>
      <c r="C92" s="10">
        <f>E32+E33+E57+E64</f>
        <v>0</v>
      </c>
      <c r="D92" s="10">
        <f>0.05*(E70-E32-E33-E57-E64)</f>
        <v>0</v>
      </c>
      <c r="E92" s="36" t="str">
        <f t="shared" si="12"/>
        <v>CORECT</v>
      </c>
    </row>
  </sheetData>
  <sheetProtection sheet="1" objects="1" scenarios="1" selectLockedCells="1" selectUnlockedCells="1"/>
  <mergeCells count="13">
    <mergeCell ref="A5:A6"/>
    <mergeCell ref="B5:B6"/>
    <mergeCell ref="C5:D5"/>
    <mergeCell ref="E5:E6"/>
    <mergeCell ref="F5:G5"/>
    <mergeCell ref="B66:I66"/>
    <mergeCell ref="I5:I6"/>
    <mergeCell ref="B8:I8"/>
    <mergeCell ref="B14:I14"/>
    <mergeCell ref="B17:I17"/>
    <mergeCell ref="B42:I42"/>
    <mergeCell ref="B53:I53"/>
    <mergeCell ref="H5:H6"/>
  </mergeCells>
  <conditionalFormatting sqref="E87:E92">
    <cfRule type="cellIs" dxfId="11" priority="1" operator="equal">
      <formula>"INCORECT"</formula>
    </cfRule>
    <cfRule type="cellIs" dxfId="10" priority="2" operator="equal">
      <formula>"CORECT"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7A63A-7885-4DE6-AA7C-7DDCE4A4A10B}">
  <dimension ref="A3:J92"/>
  <sheetViews>
    <sheetView topLeftCell="A68" zoomScale="120" zoomScaleNormal="120" workbookViewId="0">
      <selection activeCell="D81" sqref="D81"/>
    </sheetView>
  </sheetViews>
  <sheetFormatPr baseColWidth="10" defaultColWidth="8.83203125" defaultRowHeight="15" x14ac:dyDescent="0.2"/>
  <cols>
    <col min="1" max="1" width="9.83203125" style="2" bestFit="1" customWidth="1"/>
    <col min="2" max="2" width="54.6640625" style="2" customWidth="1"/>
    <col min="3" max="3" width="16.1640625" style="2" customWidth="1"/>
    <col min="4" max="4" width="17.83203125" style="2" customWidth="1"/>
    <col min="5" max="9" width="16.1640625" style="2" customWidth="1"/>
    <col min="10" max="10" width="18.33203125" style="2" customWidth="1"/>
    <col min="11" max="11" width="17.6640625" style="2" customWidth="1"/>
    <col min="12" max="12" width="18" style="2" customWidth="1"/>
    <col min="13" max="16384" width="8.83203125" style="2"/>
  </cols>
  <sheetData>
    <row r="3" spans="1:10" ht="19" x14ac:dyDescent="0.25">
      <c r="A3" s="34" t="s">
        <v>72</v>
      </c>
    </row>
    <row r="4" spans="1:10" x14ac:dyDescent="0.2">
      <c r="A4" s="16" t="s">
        <v>156</v>
      </c>
    </row>
    <row r="5" spans="1:10" x14ac:dyDescent="0.2">
      <c r="A5" s="39" t="s">
        <v>1</v>
      </c>
      <c r="B5" s="39" t="s">
        <v>2</v>
      </c>
      <c r="C5" s="39" t="s">
        <v>3</v>
      </c>
      <c r="D5" s="39"/>
      <c r="E5" s="39" t="s">
        <v>4</v>
      </c>
      <c r="F5" s="39" t="s">
        <v>5</v>
      </c>
      <c r="G5" s="39"/>
      <c r="H5" s="39" t="s">
        <v>6</v>
      </c>
      <c r="I5" s="39" t="s">
        <v>7</v>
      </c>
    </row>
    <row r="6" spans="1:10" x14ac:dyDescent="0.2">
      <c r="A6" s="40"/>
      <c r="B6" s="40"/>
      <c r="C6" s="3" t="s">
        <v>8</v>
      </c>
      <c r="D6" s="3" t="s">
        <v>9</v>
      </c>
      <c r="E6" s="40"/>
      <c r="F6" s="3" t="s">
        <v>8</v>
      </c>
      <c r="G6" s="3" t="s">
        <v>9</v>
      </c>
      <c r="H6" s="40"/>
      <c r="I6" s="40"/>
    </row>
    <row r="7" spans="1:10" x14ac:dyDescent="0.2">
      <c r="A7" s="4">
        <v>1</v>
      </c>
      <c r="B7" s="4">
        <v>2</v>
      </c>
      <c r="C7" s="4">
        <v>3</v>
      </c>
      <c r="D7" s="4">
        <v>4</v>
      </c>
      <c r="E7" s="4" t="s">
        <v>10</v>
      </c>
      <c r="F7" s="4">
        <v>6</v>
      </c>
      <c r="G7" s="4">
        <v>7</v>
      </c>
      <c r="H7" s="4" t="s">
        <v>11</v>
      </c>
      <c r="I7" s="4" t="s">
        <v>12</v>
      </c>
      <c r="J7" s="5"/>
    </row>
    <row r="8" spans="1:10" x14ac:dyDescent="0.2">
      <c r="A8" s="6" t="s">
        <v>17</v>
      </c>
      <c r="B8" s="37" t="s">
        <v>18</v>
      </c>
      <c r="C8" s="41"/>
      <c r="D8" s="41"/>
      <c r="E8" s="41"/>
      <c r="F8" s="41"/>
      <c r="G8" s="41"/>
      <c r="H8" s="41"/>
      <c r="I8" s="41"/>
    </row>
    <row r="9" spans="1:10" x14ac:dyDescent="0.2">
      <c r="A9" s="8" t="s">
        <v>13</v>
      </c>
      <c r="B9" s="9" t="s">
        <v>136</v>
      </c>
      <c r="C9" s="33"/>
      <c r="D9" s="33"/>
      <c r="E9" s="10">
        <f>C9+D9</f>
        <v>0</v>
      </c>
      <c r="F9" s="33"/>
      <c r="G9" s="33"/>
      <c r="H9" s="10">
        <f>F9+G9</f>
        <v>0</v>
      </c>
      <c r="I9" s="10">
        <f>E9+H9</f>
        <v>0</v>
      </c>
    </row>
    <row r="10" spans="1:10" x14ac:dyDescent="0.2">
      <c r="A10" s="8" t="s">
        <v>15</v>
      </c>
      <c r="B10" s="9" t="s">
        <v>14</v>
      </c>
      <c r="C10" s="33"/>
      <c r="D10" s="33"/>
      <c r="E10" s="10">
        <f t="shared" ref="E10:E12" si="0">C10+D10</f>
        <v>0</v>
      </c>
      <c r="F10" s="33"/>
      <c r="G10" s="33"/>
      <c r="H10" s="10">
        <f t="shared" ref="H10:H12" si="1">F10+G10</f>
        <v>0</v>
      </c>
      <c r="I10" s="10">
        <f t="shared" ref="I10:I12" si="2">E10+H10</f>
        <v>0</v>
      </c>
    </row>
    <row r="11" spans="1:10" ht="30" x14ac:dyDescent="0.2">
      <c r="A11" s="8" t="s">
        <v>76</v>
      </c>
      <c r="B11" s="9" t="s">
        <v>16</v>
      </c>
      <c r="C11" s="33"/>
      <c r="D11" s="33"/>
      <c r="E11" s="10">
        <f t="shared" si="0"/>
        <v>0</v>
      </c>
      <c r="F11" s="33"/>
      <c r="G11" s="33"/>
      <c r="H11" s="10">
        <f t="shared" si="1"/>
        <v>0</v>
      </c>
      <c r="I11" s="10">
        <f t="shared" si="2"/>
        <v>0</v>
      </c>
    </row>
    <row r="12" spans="1:10" x14ac:dyDescent="0.2">
      <c r="A12" s="8" t="s">
        <v>86</v>
      </c>
      <c r="B12" s="9" t="s">
        <v>77</v>
      </c>
      <c r="C12" s="33"/>
      <c r="D12" s="33"/>
      <c r="E12" s="10">
        <f t="shared" si="0"/>
        <v>0</v>
      </c>
      <c r="F12" s="33"/>
      <c r="G12" s="33"/>
      <c r="H12" s="10">
        <f t="shared" si="1"/>
        <v>0</v>
      </c>
      <c r="I12" s="10">
        <f t="shared" si="2"/>
        <v>0</v>
      </c>
    </row>
    <row r="13" spans="1:10" x14ac:dyDescent="0.2">
      <c r="A13" s="11"/>
      <c r="B13" s="12" t="s">
        <v>19</v>
      </c>
      <c r="C13" s="13">
        <f>SUM(C9:C12)</f>
        <v>0</v>
      </c>
      <c r="D13" s="13">
        <f>SUM(D9:D12)</f>
        <v>0</v>
      </c>
      <c r="E13" s="13">
        <f>C13+D13</f>
        <v>0</v>
      </c>
      <c r="F13" s="13">
        <f>SUM(F9:F12)</f>
        <v>0</v>
      </c>
      <c r="G13" s="13">
        <f>SUM(G9:G12)</f>
        <v>0</v>
      </c>
      <c r="H13" s="13">
        <f>F13+G13</f>
        <v>0</v>
      </c>
      <c r="I13" s="13">
        <f>E13+H13</f>
        <v>0</v>
      </c>
    </row>
    <row r="14" spans="1:10" x14ac:dyDescent="0.2">
      <c r="A14" s="6" t="s">
        <v>20</v>
      </c>
      <c r="B14" s="37" t="s">
        <v>21</v>
      </c>
      <c r="C14" s="38"/>
      <c r="D14" s="38"/>
      <c r="E14" s="38"/>
      <c r="F14" s="38"/>
      <c r="G14" s="38"/>
      <c r="H14" s="38"/>
      <c r="I14" s="38"/>
    </row>
    <row r="15" spans="1:10" x14ac:dyDescent="0.2">
      <c r="A15" s="8" t="s">
        <v>23</v>
      </c>
      <c r="B15" s="14" t="s">
        <v>24</v>
      </c>
      <c r="C15" s="33"/>
      <c r="D15" s="33"/>
      <c r="E15" s="10">
        <f>C15+D15</f>
        <v>0</v>
      </c>
      <c r="F15" s="33"/>
      <c r="G15" s="33"/>
      <c r="H15" s="10">
        <f>F15+G15</f>
        <v>0</v>
      </c>
      <c r="I15" s="10">
        <f>E15+H15</f>
        <v>0</v>
      </c>
    </row>
    <row r="16" spans="1:10" x14ac:dyDescent="0.2">
      <c r="A16" s="15"/>
      <c r="B16" s="12" t="s">
        <v>22</v>
      </c>
      <c r="C16" s="13">
        <f>SUM(C15)</f>
        <v>0</v>
      </c>
      <c r="D16" s="13">
        <f>SUM(D15)</f>
        <v>0</v>
      </c>
      <c r="E16" s="13">
        <f>C16+D16</f>
        <v>0</v>
      </c>
      <c r="F16" s="13">
        <f>SUM(F15)</f>
        <v>0</v>
      </c>
      <c r="G16" s="13">
        <f>SUM(G15)</f>
        <v>0</v>
      </c>
      <c r="H16" s="13">
        <f>F16+G16</f>
        <v>0</v>
      </c>
      <c r="I16" s="13">
        <f>E16+H16</f>
        <v>0</v>
      </c>
    </row>
    <row r="17" spans="1:9" x14ac:dyDescent="0.2">
      <c r="A17" s="6" t="s">
        <v>25</v>
      </c>
      <c r="B17" s="37" t="s">
        <v>26</v>
      </c>
      <c r="C17" s="38"/>
      <c r="D17" s="38"/>
      <c r="E17" s="38"/>
      <c r="F17" s="38"/>
      <c r="G17" s="38"/>
      <c r="H17" s="38"/>
      <c r="I17" s="38"/>
    </row>
    <row r="18" spans="1:9" x14ac:dyDescent="0.2">
      <c r="A18" s="8" t="s">
        <v>30</v>
      </c>
      <c r="B18" s="14" t="s">
        <v>90</v>
      </c>
      <c r="C18" s="10">
        <f>C19+C20+C21</f>
        <v>0</v>
      </c>
      <c r="D18" s="10">
        <f>D19+D20+D21</f>
        <v>0</v>
      </c>
      <c r="E18" s="10">
        <f>C18+D18</f>
        <v>0</v>
      </c>
      <c r="F18" s="10">
        <f>F19+F20+F21</f>
        <v>0</v>
      </c>
      <c r="G18" s="10">
        <f>G19+G20+G21</f>
        <v>0</v>
      </c>
      <c r="H18" s="10">
        <f>F18+G18</f>
        <v>0</v>
      </c>
      <c r="I18" s="10">
        <f>E18+H18</f>
        <v>0</v>
      </c>
    </row>
    <row r="19" spans="1:9" x14ac:dyDescent="0.2">
      <c r="A19" s="8" t="s">
        <v>87</v>
      </c>
      <c r="B19" s="14" t="s">
        <v>27</v>
      </c>
      <c r="C19" s="33"/>
      <c r="D19" s="33"/>
      <c r="E19" s="10">
        <f t="shared" ref="E19:E40" si="3">C19+D19</f>
        <v>0</v>
      </c>
      <c r="F19" s="33"/>
      <c r="G19" s="33"/>
      <c r="H19" s="10">
        <f t="shared" ref="H19:H40" si="4">F19+G19</f>
        <v>0</v>
      </c>
      <c r="I19" s="10">
        <f t="shared" ref="I19:I40" si="5">E19+H19</f>
        <v>0</v>
      </c>
    </row>
    <row r="20" spans="1:9" x14ac:dyDescent="0.2">
      <c r="A20" s="8" t="s">
        <v>88</v>
      </c>
      <c r="B20" s="14" t="s">
        <v>91</v>
      </c>
      <c r="C20" s="33"/>
      <c r="D20" s="33"/>
      <c r="E20" s="10">
        <f t="shared" si="3"/>
        <v>0</v>
      </c>
      <c r="F20" s="33"/>
      <c r="G20" s="33"/>
      <c r="H20" s="10">
        <f t="shared" si="4"/>
        <v>0</v>
      </c>
      <c r="I20" s="10">
        <f t="shared" si="5"/>
        <v>0</v>
      </c>
    </row>
    <row r="21" spans="1:9" x14ac:dyDescent="0.2">
      <c r="A21" s="8" t="s">
        <v>89</v>
      </c>
      <c r="B21" s="14" t="s">
        <v>92</v>
      </c>
      <c r="C21" s="33"/>
      <c r="D21" s="33"/>
      <c r="E21" s="10">
        <f t="shared" si="3"/>
        <v>0</v>
      </c>
      <c r="F21" s="33"/>
      <c r="G21" s="33"/>
      <c r="H21" s="10">
        <f t="shared" si="4"/>
        <v>0</v>
      </c>
      <c r="I21" s="10">
        <f t="shared" si="5"/>
        <v>0</v>
      </c>
    </row>
    <row r="22" spans="1:9" ht="26" x14ac:dyDescent="0.2">
      <c r="A22" s="8" t="s">
        <v>31</v>
      </c>
      <c r="B22" s="14" t="s">
        <v>93</v>
      </c>
      <c r="C22" s="33"/>
      <c r="D22" s="33"/>
      <c r="E22" s="10">
        <f t="shared" si="3"/>
        <v>0</v>
      </c>
      <c r="F22" s="33"/>
      <c r="G22" s="33"/>
      <c r="H22" s="10">
        <f t="shared" si="4"/>
        <v>0</v>
      </c>
      <c r="I22" s="10">
        <f t="shared" si="5"/>
        <v>0</v>
      </c>
    </row>
    <row r="23" spans="1:9" x14ac:dyDescent="0.2">
      <c r="A23" s="8" t="s">
        <v>32</v>
      </c>
      <c r="B23" s="14" t="s">
        <v>78</v>
      </c>
      <c r="C23" s="33"/>
      <c r="D23" s="33"/>
      <c r="E23" s="10">
        <f t="shared" si="3"/>
        <v>0</v>
      </c>
      <c r="F23" s="33"/>
      <c r="G23" s="33"/>
      <c r="H23" s="10">
        <f t="shared" si="4"/>
        <v>0</v>
      </c>
      <c r="I23" s="10">
        <f t="shared" si="5"/>
        <v>0</v>
      </c>
    </row>
    <row r="24" spans="1:9" x14ac:dyDescent="0.2">
      <c r="A24" s="8" t="s">
        <v>33</v>
      </c>
      <c r="B24" s="14" t="s">
        <v>79</v>
      </c>
      <c r="C24" s="33"/>
      <c r="D24" s="33"/>
      <c r="E24" s="10">
        <f t="shared" si="3"/>
        <v>0</v>
      </c>
      <c r="F24" s="33"/>
      <c r="G24" s="33"/>
      <c r="H24" s="10">
        <f t="shared" si="4"/>
        <v>0</v>
      </c>
      <c r="I24" s="10">
        <f t="shared" si="5"/>
        <v>0</v>
      </c>
    </row>
    <row r="25" spans="1:9" x14ac:dyDescent="0.2">
      <c r="A25" s="8" t="s">
        <v>34</v>
      </c>
      <c r="B25" s="14" t="s">
        <v>94</v>
      </c>
      <c r="C25" s="10">
        <f>C26+C27+C28+C29+C30+C31</f>
        <v>0</v>
      </c>
      <c r="D25" s="10">
        <f>D26+D27+D28+D29+D30+D31</f>
        <v>0</v>
      </c>
      <c r="E25" s="10">
        <f t="shared" si="3"/>
        <v>0</v>
      </c>
      <c r="F25" s="10">
        <f>F26+F27+F28+F29+F30+F31</f>
        <v>0</v>
      </c>
      <c r="G25" s="10">
        <f>G26+G27+G28+G29+G30+G31</f>
        <v>0</v>
      </c>
      <c r="H25" s="10">
        <f t="shared" si="4"/>
        <v>0</v>
      </c>
      <c r="I25" s="10">
        <f t="shared" si="5"/>
        <v>0</v>
      </c>
    </row>
    <row r="26" spans="1:9" x14ac:dyDescent="0.2">
      <c r="A26" s="8" t="s">
        <v>137</v>
      </c>
      <c r="B26" s="14" t="s">
        <v>139</v>
      </c>
      <c r="C26" s="33"/>
      <c r="D26" s="33"/>
      <c r="E26" s="10">
        <f t="shared" si="3"/>
        <v>0</v>
      </c>
      <c r="F26" s="33"/>
      <c r="G26" s="33"/>
      <c r="H26" s="10">
        <f t="shared" si="4"/>
        <v>0</v>
      </c>
      <c r="I26" s="10">
        <f t="shared" si="5"/>
        <v>0</v>
      </c>
    </row>
    <row r="27" spans="1:9" x14ac:dyDescent="0.2">
      <c r="A27" s="8" t="s">
        <v>138</v>
      </c>
      <c r="B27" s="14" t="s">
        <v>140</v>
      </c>
      <c r="C27" s="33"/>
      <c r="D27" s="33"/>
      <c r="E27" s="10">
        <f t="shared" si="3"/>
        <v>0</v>
      </c>
      <c r="F27" s="33"/>
      <c r="G27" s="33"/>
      <c r="H27" s="10">
        <f t="shared" si="4"/>
        <v>0</v>
      </c>
      <c r="I27" s="10">
        <f t="shared" si="5"/>
        <v>0</v>
      </c>
    </row>
    <row r="28" spans="1:9" ht="26" x14ac:dyDescent="0.2">
      <c r="A28" s="8" t="s">
        <v>96</v>
      </c>
      <c r="B28" s="14" t="s">
        <v>95</v>
      </c>
      <c r="C28" s="33"/>
      <c r="D28" s="33"/>
      <c r="E28" s="10">
        <f t="shared" si="3"/>
        <v>0</v>
      </c>
      <c r="F28" s="33"/>
      <c r="G28" s="33"/>
      <c r="H28" s="10">
        <f t="shared" si="4"/>
        <v>0</v>
      </c>
      <c r="I28" s="10">
        <f t="shared" si="5"/>
        <v>0</v>
      </c>
    </row>
    <row r="29" spans="1:9" ht="26" x14ac:dyDescent="0.2">
      <c r="A29" s="8" t="s">
        <v>97</v>
      </c>
      <c r="B29" s="14" t="s">
        <v>98</v>
      </c>
      <c r="C29" s="33"/>
      <c r="D29" s="33"/>
      <c r="E29" s="10">
        <f t="shared" si="3"/>
        <v>0</v>
      </c>
      <c r="F29" s="33"/>
      <c r="G29" s="33"/>
      <c r="H29" s="10">
        <f t="shared" si="4"/>
        <v>0</v>
      </c>
      <c r="I29" s="10">
        <f t="shared" si="5"/>
        <v>0</v>
      </c>
    </row>
    <row r="30" spans="1:9" ht="26" x14ac:dyDescent="0.2">
      <c r="A30" s="8" t="s">
        <v>99</v>
      </c>
      <c r="B30" s="14" t="s">
        <v>100</v>
      </c>
      <c r="C30" s="33"/>
      <c r="D30" s="33"/>
      <c r="E30" s="10">
        <f t="shared" si="3"/>
        <v>0</v>
      </c>
      <c r="F30" s="33"/>
      <c r="G30" s="33"/>
      <c r="H30" s="10">
        <f t="shared" si="4"/>
        <v>0</v>
      </c>
      <c r="I30" s="10">
        <f t="shared" si="5"/>
        <v>0</v>
      </c>
    </row>
    <row r="31" spans="1:9" x14ac:dyDescent="0.2">
      <c r="A31" s="8" t="s">
        <v>101</v>
      </c>
      <c r="B31" s="14" t="s">
        <v>102</v>
      </c>
      <c r="C31" s="33"/>
      <c r="D31" s="33"/>
      <c r="E31" s="10">
        <f t="shared" si="3"/>
        <v>0</v>
      </c>
      <c r="F31" s="33"/>
      <c r="G31" s="33"/>
      <c r="H31" s="10">
        <f t="shared" si="4"/>
        <v>0</v>
      </c>
      <c r="I31" s="10">
        <f t="shared" si="5"/>
        <v>0</v>
      </c>
    </row>
    <row r="32" spans="1:9" x14ac:dyDescent="0.2">
      <c r="A32" s="8" t="s">
        <v>80</v>
      </c>
      <c r="B32" s="14" t="s">
        <v>141</v>
      </c>
      <c r="C32" s="33"/>
      <c r="D32" s="33"/>
      <c r="E32" s="10">
        <f t="shared" si="3"/>
        <v>0</v>
      </c>
      <c r="F32" s="33"/>
      <c r="G32" s="33"/>
      <c r="H32" s="10">
        <f t="shared" si="4"/>
        <v>0</v>
      </c>
      <c r="I32" s="10">
        <f t="shared" si="5"/>
        <v>0</v>
      </c>
    </row>
    <row r="33" spans="1:9" x14ac:dyDescent="0.2">
      <c r="A33" s="8" t="s">
        <v>81</v>
      </c>
      <c r="B33" s="14" t="s">
        <v>28</v>
      </c>
      <c r="C33" s="10">
        <f>C34+C35</f>
        <v>0</v>
      </c>
      <c r="D33" s="10">
        <f>D34+D35</f>
        <v>0</v>
      </c>
      <c r="E33" s="10">
        <f t="shared" si="3"/>
        <v>0</v>
      </c>
      <c r="F33" s="10">
        <f>F34+F35</f>
        <v>0</v>
      </c>
      <c r="G33" s="10">
        <f>G34+G35</f>
        <v>0</v>
      </c>
      <c r="H33" s="10">
        <f t="shared" si="4"/>
        <v>0</v>
      </c>
      <c r="I33" s="10">
        <f t="shared" si="5"/>
        <v>0</v>
      </c>
    </row>
    <row r="34" spans="1:9" x14ac:dyDescent="0.2">
      <c r="A34" s="8" t="s">
        <v>142</v>
      </c>
      <c r="B34" s="14" t="s">
        <v>143</v>
      </c>
      <c r="C34" s="33"/>
      <c r="D34" s="33"/>
      <c r="E34" s="10">
        <f t="shared" si="3"/>
        <v>0</v>
      </c>
      <c r="F34" s="33"/>
      <c r="G34" s="33"/>
      <c r="H34" s="10">
        <f t="shared" si="4"/>
        <v>0</v>
      </c>
      <c r="I34" s="10">
        <f t="shared" si="5"/>
        <v>0</v>
      </c>
    </row>
    <row r="35" spans="1:9" x14ac:dyDescent="0.2">
      <c r="A35" s="8" t="s">
        <v>103</v>
      </c>
      <c r="B35" s="14" t="s">
        <v>104</v>
      </c>
      <c r="C35" s="33"/>
      <c r="D35" s="33"/>
      <c r="E35" s="10">
        <f t="shared" si="3"/>
        <v>0</v>
      </c>
      <c r="F35" s="33"/>
      <c r="G35" s="33"/>
      <c r="H35" s="10">
        <f t="shared" si="4"/>
        <v>0</v>
      </c>
      <c r="I35" s="10">
        <f t="shared" si="5"/>
        <v>0</v>
      </c>
    </row>
    <row r="36" spans="1:9" x14ac:dyDescent="0.2">
      <c r="A36" s="8" t="s">
        <v>105</v>
      </c>
      <c r="B36" s="14" t="s">
        <v>29</v>
      </c>
      <c r="C36" s="10">
        <f>C37+C40</f>
        <v>0</v>
      </c>
      <c r="D36" s="10">
        <f>D37+D40</f>
        <v>0</v>
      </c>
      <c r="E36" s="10">
        <f t="shared" si="3"/>
        <v>0</v>
      </c>
      <c r="F36" s="10">
        <f>F37+F40</f>
        <v>0</v>
      </c>
      <c r="G36" s="10">
        <f>G37+G40</f>
        <v>0</v>
      </c>
      <c r="H36" s="10">
        <f t="shared" si="4"/>
        <v>0</v>
      </c>
      <c r="I36" s="10">
        <f t="shared" si="5"/>
        <v>0</v>
      </c>
    </row>
    <row r="37" spans="1:9" x14ac:dyDescent="0.2">
      <c r="A37" s="8" t="s">
        <v>106</v>
      </c>
      <c r="B37" s="14" t="s">
        <v>107</v>
      </c>
      <c r="C37" s="10">
        <f>C38+C39</f>
        <v>0</v>
      </c>
      <c r="D37" s="10">
        <f>D38+D39</f>
        <v>0</v>
      </c>
      <c r="E37" s="10">
        <f t="shared" si="3"/>
        <v>0</v>
      </c>
      <c r="F37" s="10">
        <f>F38+F39</f>
        <v>0</v>
      </c>
      <c r="G37" s="10">
        <f>G38+G39</f>
        <v>0</v>
      </c>
      <c r="H37" s="10">
        <f t="shared" si="4"/>
        <v>0</v>
      </c>
      <c r="I37" s="10">
        <f t="shared" si="5"/>
        <v>0</v>
      </c>
    </row>
    <row r="38" spans="1:9" x14ac:dyDescent="0.2">
      <c r="A38" s="8" t="s">
        <v>108</v>
      </c>
      <c r="B38" s="14" t="s">
        <v>109</v>
      </c>
      <c r="C38" s="33"/>
      <c r="D38" s="33"/>
      <c r="E38" s="10">
        <f t="shared" si="3"/>
        <v>0</v>
      </c>
      <c r="F38" s="33"/>
      <c r="G38" s="33"/>
      <c r="H38" s="10">
        <f t="shared" si="4"/>
        <v>0</v>
      </c>
      <c r="I38" s="10">
        <f t="shared" si="5"/>
        <v>0</v>
      </c>
    </row>
    <row r="39" spans="1:9" ht="39" x14ac:dyDescent="0.2">
      <c r="A39" s="8" t="s">
        <v>110</v>
      </c>
      <c r="B39" s="14" t="s">
        <v>111</v>
      </c>
      <c r="C39" s="33"/>
      <c r="D39" s="33"/>
      <c r="E39" s="10">
        <f t="shared" si="3"/>
        <v>0</v>
      </c>
      <c r="F39" s="33"/>
      <c r="G39" s="33"/>
      <c r="H39" s="10">
        <f t="shared" si="4"/>
        <v>0</v>
      </c>
      <c r="I39" s="10">
        <f t="shared" si="5"/>
        <v>0</v>
      </c>
    </row>
    <row r="40" spans="1:9" x14ac:dyDescent="0.2">
      <c r="A40" s="8" t="s">
        <v>112</v>
      </c>
      <c r="B40" s="14" t="s">
        <v>113</v>
      </c>
      <c r="C40" s="33"/>
      <c r="D40" s="33"/>
      <c r="E40" s="10">
        <f t="shared" si="3"/>
        <v>0</v>
      </c>
      <c r="F40" s="33"/>
      <c r="G40" s="33"/>
      <c r="H40" s="10">
        <f t="shared" si="4"/>
        <v>0</v>
      </c>
      <c r="I40" s="10">
        <f t="shared" si="5"/>
        <v>0</v>
      </c>
    </row>
    <row r="41" spans="1:9" s="16" customFormat="1" x14ac:dyDescent="0.2">
      <c r="A41" s="15"/>
      <c r="B41" s="12" t="s">
        <v>35</v>
      </c>
      <c r="C41" s="13">
        <f>C18+C22+C23+C24+C25+C32+C33+C36</f>
        <v>0</v>
      </c>
      <c r="D41" s="13">
        <f>D18+D22+D23+D24+D25+D32+D33+D36</f>
        <v>0</v>
      </c>
      <c r="E41" s="13">
        <f>C41+D41</f>
        <v>0</v>
      </c>
      <c r="F41" s="13">
        <f>F18+F22+F23+F24+F25+F32+F33+F36</f>
        <v>0</v>
      </c>
      <c r="G41" s="13">
        <f>G18+G22+G23+G24+G25+G32+G33+G36</f>
        <v>0</v>
      </c>
      <c r="H41" s="13">
        <f>F41+G41</f>
        <v>0</v>
      </c>
      <c r="I41" s="13">
        <f>E41+H41</f>
        <v>0</v>
      </c>
    </row>
    <row r="42" spans="1:9" x14ac:dyDescent="0.2">
      <c r="A42" s="7" t="s">
        <v>36</v>
      </c>
      <c r="B42" s="37" t="s">
        <v>37</v>
      </c>
      <c r="C42" s="38"/>
      <c r="D42" s="38"/>
      <c r="E42" s="38"/>
      <c r="F42" s="38"/>
      <c r="G42" s="38"/>
      <c r="H42" s="38"/>
      <c r="I42" s="38"/>
    </row>
    <row r="43" spans="1:9" x14ac:dyDescent="0.2">
      <c r="A43" s="8" t="s">
        <v>39</v>
      </c>
      <c r="B43" s="14" t="s">
        <v>38</v>
      </c>
      <c r="C43" s="33"/>
      <c r="D43" s="33"/>
      <c r="E43" s="10">
        <f>C43+D43</f>
        <v>0</v>
      </c>
      <c r="F43" s="33"/>
      <c r="G43" s="33"/>
      <c r="H43" s="10">
        <f>F43+G43</f>
        <v>0</v>
      </c>
      <c r="I43" s="10">
        <f>E43+H43</f>
        <v>0</v>
      </c>
    </row>
    <row r="44" spans="1:9" x14ac:dyDescent="0.2">
      <c r="A44" s="8" t="s">
        <v>40</v>
      </c>
      <c r="B44" s="14" t="s">
        <v>114</v>
      </c>
      <c r="C44" s="33"/>
      <c r="D44" s="33"/>
      <c r="E44" s="10">
        <f t="shared" ref="E44:E51" si="6">C44+D44</f>
        <v>0</v>
      </c>
      <c r="F44" s="33"/>
      <c r="G44" s="33"/>
      <c r="H44" s="10">
        <f t="shared" ref="H44:H51" si="7">F44+G44</f>
        <v>0</v>
      </c>
      <c r="I44" s="10">
        <f t="shared" ref="I44:I51" si="8">E44+H44</f>
        <v>0</v>
      </c>
    </row>
    <row r="45" spans="1:9" ht="28.5" customHeight="1" x14ac:dyDescent="0.2">
      <c r="A45" s="8" t="s">
        <v>41</v>
      </c>
      <c r="B45" s="14" t="s">
        <v>115</v>
      </c>
      <c r="C45" s="10">
        <f>C46+C47</f>
        <v>0</v>
      </c>
      <c r="D45" s="10">
        <f>D46+D47</f>
        <v>0</v>
      </c>
      <c r="E45" s="10">
        <f t="shared" si="6"/>
        <v>0</v>
      </c>
      <c r="F45" s="10">
        <f>F46+F47</f>
        <v>0</v>
      </c>
      <c r="G45" s="10">
        <f>G46+G47</f>
        <v>0</v>
      </c>
      <c r="H45" s="10">
        <f t="shared" si="7"/>
        <v>0</v>
      </c>
      <c r="I45" s="10">
        <f t="shared" si="8"/>
        <v>0</v>
      </c>
    </row>
    <row r="46" spans="1:9" ht="29" customHeight="1" x14ac:dyDescent="0.2">
      <c r="A46" s="8" t="s">
        <v>116</v>
      </c>
      <c r="B46" s="14" t="s">
        <v>115</v>
      </c>
      <c r="C46" s="33"/>
      <c r="D46" s="33"/>
      <c r="E46" s="10">
        <f t="shared" si="6"/>
        <v>0</v>
      </c>
      <c r="F46" s="33"/>
      <c r="G46" s="33"/>
      <c r="H46" s="10">
        <f t="shared" si="7"/>
        <v>0</v>
      </c>
      <c r="I46" s="10">
        <f t="shared" si="8"/>
        <v>0</v>
      </c>
    </row>
    <row r="47" spans="1:9" ht="29.5" customHeight="1" x14ac:dyDescent="0.2">
      <c r="A47" s="8" t="s">
        <v>117</v>
      </c>
      <c r="B47" s="14" t="s">
        <v>167</v>
      </c>
      <c r="C47" s="33"/>
      <c r="D47" s="33"/>
      <c r="E47" s="10">
        <f t="shared" si="6"/>
        <v>0</v>
      </c>
      <c r="F47" s="33"/>
      <c r="G47" s="33"/>
      <c r="H47" s="10">
        <f t="shared" si="7"/>
        <v>0</v>
      </c>
      <c r="I47" s="10">
        <f t="shared" si="8"/>
        <v>0</v>
      </c>
    </row>
    <row r="48" spans="1:9" ht="26" x14ac:dyDescent="0.2">
      <c r="A48" s="8" t="s">
        <v>118</v>
      </c>
      <c r="B48" s="14" t="s">
        <v>119</v>
      </c>
      <c r="C48" s="33"/>
      <c r="D48" s="33"/>
      <c r="E48" s="10">
        <f t="shared" si="6"/>
        <v>0</v>
      </c>
      <c r="F48" s="33"/>
      <c r="G48" s="33"/>
      <c r="H48" s="10">
        <f t="shared" si="7"/>
        <v>0</v>
      </c>
      <c r="I48" s="10">
        <f t="shared" si="8"/>
        <v>0</v>
      </c>
    </row>
    <row r="49" spans="1:9" x14ac:dyDescent="0.2">
      <c r="A49" s="8" t="s">
        <v>120</v>
      </c>
      <c r="B49" s="14" t="s">
        <v>121</v>
      </c>
      <c r="C49" s="33"/>
      <c r="D49" s="33"/>
      <c r="E49" s="10">
        <f t="shared" si="6"/>
        <v>0</v>
      </c>
      <c r="F49" s="33"/>
      <c r="G49" s="33"/>
      <c r="H49" s="10">
        <f t="shared" si="7"/>
        <v>0</v>
      </c>
      <c r="I49" s="10">
        <f t="shared" si="8"/>
        <v>0</v>
      </c>
    </row>
    <row r="50" spans="1:9" x14ac:dyDescent="0.2">
      <c r="A50" s="8" t="s">
        <v>122</v>
      </c>
      <c r="B50" s="14" t="s">
        <v>123</v>
      </c>
      <c r="C50" s="33"/>
      <c r="D50" s="33"/>
      <c r="E50" s="10">
        <f t="shared" si="6"/>
        <v>0</v>
      </c>
      <c r="F50" s="33"/>
      <c r="G50" s="33"/>
      <c r="H50" s="10">
        <f t="shared" si="7"/>
        <v>0</v>
      </c>
      <c r="I50" s="10">
        <f t="shared" si="8"/>
        <v>0</v>
      </c>
    </row>
    <row r="51" spans="1:9" x14ac:dyDescent="0.2">
      <c r="A51" s="8" t="s">
        <v>159</v>
      </c>
      <c r="B51" s="14" t="s">
        <v>149</v>
      </c>
      <c r="C51" s="33"/>
      <c r="D51" s="33"/>
      <c r="E51" s="10">
        <f t="shared" si="6"/>
        <v>0</v>
      </c>
      <c r="F51" s="33"/>
      <c r="G51" s="33"/>
      <c r="H51" s="10">
        <f t="shared" si="7"/>
        <v>0</v>
      </c>
      <c r="I51" s="10">
        <f t="shared" si="8"/>
        <v>0</v>
      </c>
    </row>
    <row r="52" spans="1:9" x14ac:dyDescent="0.2">
      <c r="A52" s="17"/>
      <c r="B52" s="12" t="s">
        <v>42</v>
      </c>
      <c r="C52" s="13">
        <f>C43+C44+C45+C48+C49+C50+C51</f>
        <v>0</v>
      </c>
      <c r="D52" s="13">
        <f>D43+D44+D45+D48+D49+D50+D51</f>
        <v>0</v>
      </c>
      <c r="E52" s="13">
        <f>C52+D52</f>
        <v>0</v>
      </c>
      <c r="F52" s="13">
        <f>F43+F44+F45+F48+F49+F50+F51</f>
        <v>0</v>
      </c>
      <c r="G52" s="13">
        <f>G43+G44+G45+G48+G49+G50+G51</f>
        <v>0</v>
      </c>
      <c r="H52" s="13">
        <f>F52+G52</f>
        <v>0</v>
      </c>
      <c r="I52" s="13">
        <f>E52+H52</f>
        <v>0</v>
      </c>
    </row>
    <row r="53" spans="1:9" x14ac:dyDescent="0.2">
      <c r="A53" s="18" t="s">
        <v>43</v>
      </c>
      <c r="B53" s="37" t="s">
        <v>44</v>
      </c>
      <c r="C53" s="38"/>
      <c r="D53" s="38"/>
      <c r="E53" s="38"/>
      <c r="F53" s="38"/>
      <c r="G53" s="38"/>
      <c r="H53" s="38"/>
      <c r="I53" s="38"/>
    </row>
    <row r="54" spans="1:9" x14ac:dyDescent="0.2">
      <c r="A54" s="8" t="s">
        <v>45</v>
      </c>
      <c r="B54" s="14" t="s">
        <v>46</v>
      </c>
      <c r="C54" s="10">
        <f>C55+C56</f>
        <v>0</v>
      </c>
      <c r="D54" s="10">
        <f>D55+D56</f>
        <v>0</v>
      </c>
      <c r="E54" s="10">
        <f>C54+D54</f>
        <v>0</v>
      </c>
      <c r="F54" s="10">
        <f>F55+F56</f>
        <v>0</v>
      </c>
      <c r="G54" s="10">
        <f>G55+G56</f>
        <v>0</v>
      </c>
      <c r="H54" s="10">
        <f>F54+G54</f>
        <v>0</v>
      </c>
      <c r="I54" s="10">
        <f>E54+H54</f>
        <v>0</v>
      </c>
    </row>
    <row r="55" spans="1:9" x14ac:dyDescent="0.2">
      <c r="A55" s="8" t="s">
        <v>47</v>
      </c>
      <c r="B55" s="14" t="s">
        <v>49</v>
      </c>
      <c r="C55" s="33"/>
      <c r="D55" s="33"/>
      <c r="E55" s="10">
        <f t="shared" ref="E55:E64" si="9">C55+D55</f>
        <v>0</v>
      </c>
      <c r="F55" s="33"/>
      <c r="G55" s="33"/>
      <c r="H55" s="10">
        <f t="shared" ref="H55:H64" si="10">F55+G55</f>
        <v>0</v>
      </c>
      <c r="I55" s="10">
        <f t="shared" ref="I55:I64" si="11">E55+H55</f>
        <v>0</v>
      </c>
    </row>
    <row r="56" spans="1:9" x14ac:dyDescent="0.2">
      <c r="A56" s="8" t="s">
        <v>48</v>
      </c>
      <c r="B56" s="14" t="s">
        <v>50</v>
      </c>
      <c r="C56" s="33"/>
      <c r="D56" s="33"/>
      <c r="E56" s="10">
        <f t="shared" si="9"/>
        <v>0</v>
      </c>
      <c r="F56" s="33"/>
      <c r="G56" s="33"/>
      <c r="H56" s="10">
        <f t="shared" si="10"/>
        <v>0</v>
      </c>
      <c r="I56" s="10">
        <f t="shared" si="11"/>
        <v>0</v>
      </c>
    </row>
    <row r="57" spans="1:9" x14ac:dyDescent="0.2">
      <c r="A57" s="8" t="s">
        <v>51</v>
      </c>
      <c r="B57" s="14" t="s">
        <v>126</v>
      </c>
      <c r="C57" s="10">
        <f>C58+C59+C60+C61+C62</f>
        <v>0</v>
      </c>
      <c r="D57" s="10">
        <f>D58+D59+D60+D61+D62</f>
        <v>0</v>
      </c>
      <c r="E57" s="10">
        <f t="shared" si="9"/>
        <v>0</v>
      </c>
      <c r="F57" s="10">
        <f>F58+F59+F60+F61+F62</f>
        <v>0</v>
      </c>
      <c r="G57" s="10">
        <f>G58+G59+G60+G61+G62</f>
        <v>0</v>
      </c>
      <c r="H57" s="10">
        <f t="shared" si="10"/>
        <v>0</v>
      </c>
      <c r="I57" s="10">
        <f t="shared" si="11"/>
        <v>0</v>
      </c>
    </row>
    <row r="58" spans="1:9" x14ac:dyDescent="0.2">
      <c r="A58" s="8" t="s">
        <v>144</v>
      </c>
      <c r="B58" s="14" t="s">
        <v>145</v>
      </c>
      <c r="C58" s="33"/>
      <c r="D58" s="33"/>
      <c r="E58" s="10">
        <f t="shared" si="9"/>
        <v>0</v>
      </c>
      <c r="F58" s="33"/>
      <c r="G58" s="33"/>
      <c r="H58" s="10">
        <f t="shared" si="10"/>
        <v>0</v>
      </c>
      <c r="I58" s="10">
        <f t="shared" si="11"/>
        <v>0</v>
      </c>
    </row>
    <row r="59" spans="1:9" x14ac:dyDescent="0.2">
      <c r="A59" s="8" t="s">
        <v>127</v>
      </c>
      <c r="B59" s="14" t="s">
        <v>128</v>
      </c>
      <c r="C59" s="33"/>
      <c r="D59" s="33"/>
      <c r="E59" s="10">
        <f t="shared" si="9"/>
        <v>0</v>
      </c>
      <c r="F59" s="33"/>
      <c r="G59" s="33"/>
      <c r="H59" s="10">
        <f t="shared" si="10"/>
        <v>0</v>
      </c>
      <c r="I59" s="10">
        <f t="shared" si="11"/>
        <v>0</v>
      </c>
    </row>
    <row r="60" spans="1:9" ht="26" x14ac:dyDescent="0.2">
      <c r="A60" s="8" t="s">
        <v>129</v>
      </c>
      <c r="B60" s="14" t="s">
        <v>130</v>
      </c>
      <c r="C60" s="33"/>
      <c r="D60" s="33"/>
      <c r="E60" s="10">
        <f t="shared" si="9"/>
        <v>0</v>
      </c>
      <c r="F60" s="33"/>
      <c r="G60" s="33"/>
      <c r="H60" s="10">
        <f t="shared" si="10"/>
        <v>0</v>
      </c>
      <c r="I60" s="10">
        <f t="shared" si="11"/>
        <v>0</v>
      </c>
    </row>
    <row r="61" spans="1:9" x14ac:dyDescent="0.2">
      <c r="A61" s="8" t="s">
        <v>131</v>
      </c>
      <c r="B61" s="14" t="s">
        <v>132</v>
      </c>
      <c r="C61" s="33"/>
      <c r="D61" s="33"/>
      <c r="E61" s="10">
        <f t="shared" si="9"/>
        <v>0</v>
      </c>
      <c r="F61" s="33"/>
      <c r="G61" s="33"/>
      <c r="H61" s="10">
        <f t="shared" si="10"/>
        <v>0</v>
      </c>
      <c r="I61" s="10">
        <f t="shared" si="11"/>
        <v>0</v>
      </c>
    </row>
    <row r="62" spans="1:9" ht="26" x14ac:dyDescent="0.2">
      <c r="A62" s="8" t="s">
        <v>133</v>
      </c>
      <c r="B62" s="14" t="s">
        <v>134</v>
      </c>
      <c r="C62" s="33"/>
      <c r="D62" s="33"/>
      <c r="E62" s="10">
        <f t="shared" si="9"/>
        <v>0</v>
      </c>
      <c r="F62" s="33"/>
      <c r="G62" s="33"/>
      <c r="H62" s="10">
        <f t="shared" si="10"/>
        <v>0</v>
      </c>
      <c r="I62" s="10">
        <f t="shared" si="11"/>
        <v>0</v>
      </c>
    </row>
    <row r="63" spans="1:9" x14ac:dyDescent="0.2">
      <c r="A63" s="8" t="s">
        <v>75</v>
      </c>
      <c r="B63" s="14" t="s">
        <v>52</v>
      </c>
      <c r="C63" s="33"/>
      <c r="D63" s="33"/>
      <c r="E63" s="10">
        <f t="shared" si="9"/>
        <v>0</v>
      </c>
      <c r="F63" s="33"/>
      <c r="G63" s="33"/>
      <c r="H63" s="10">
        <f t="shared" si="10"/>
        <v>0</v>
      </c>
      <c r="I63" s="10">
        <f t="shared" si="11"/>
        <v>0</v>
      </c>
    </row>
    <row r="64" spans="1:9" x14ac:dyDescent="0.2">
      <c r="A64" s="8" t="s">
        <v>124</v>
      </c>
      <c r="B64" s="14" t="s">
        <v>125</v>
      </c>
      <c r="C64" s="33"/>
      <c r="D64" s="33"/>
      <c r="E64" s="10">
        <f t="shared" si="9"/>
        <v>0</v>
      </c>
      <c r="F64" s="33"/>
      <c r="G64" s="33"/>
      <c r="H64" s="10">
        <f t="shared" si="10"/>
        <v>0</v>
      </c>
      <c r="I64" s="10">
        <f t="shared" si="11"/>
        <v>0</v>
      </c>
    </row>
    <row r="65" spans="1:9" x14ac:dyDescent="0.2">
      <c r="A65" s="15"/>
      <c r="B65" s="12" t="s">
        <v>53</v>
      </c>
      <c r="C65" s="13">
        <f>C54+C57+C63+C64</f>
        <v>0</v>
      </c>
      <c r="D65" s="13">
        <f>D54+D57+D63+D64</f>
        <v>0</v>
      </c>
      <c r="E65" s="13">
        <f>C65+D65</f>
        <v>0</v>
      </c>
      <c r="F65" s="13">
        <f>F54+F57+F63+F64</f>
        <v>0</v>
      </c>
      <c r="G65" s="13">
        <f>G54+G57+G63+G64</f>
        <v>0</v>
      </c>
      <c r="H65" s="13">
        <f>F65+G65</f>
        <v>0</v>
      </c>
      <c r="I65" s="13">
        <f>E65+H65</f>
        <v>0</v>
      </c>
    </row>
    <row r="66" spans="1:9" x14ac:dyDescent="0.2">
      <c r="A66" s="18" t="s">
        <v>54</v>
      </c>
      <c r="B66" s="37" t="s">
        <v>135</v>
      </c>
      <c r="C66" s="38"/>
      <c r="D66" s="38"/>
      <c r="E66" s="38"/>
      <c r="F66" s="38"/>
      <c r="G66" s="38"/>
      <c r="H66" s="38"/>
      <c r="I66" s="38"/>
    </row>
    <row r="67" spans="1:9" x14ac:dyDescent="0.2">
      <c r="A67" s="8" t="s">
        <v>55</v>
      </c>
      <c r="B67" s="14" t="s">
        <v>146</v>
      </c>
      <c r="C67" s="33"/>
      <c r="D67" s="33"/>
      <c r="E67" s="10">
        <f>C67+D67</f>
        <v>0</v>
      </c>
      <c r="F67" s="33"/>
      <c r="G67" s="33"/>
      <c r="H67" s="10">
        <f>F67+G67</f>
        <v>0</v>
      </c>
      <c r="I67" s="10">
        <f>E67+H67</f>
        <v>0</v>
      </c>
    </row>
    <row r="68" spans="1:9" x14ac:dyDescent="0.2">
      <c r="A68" s="8" t="s">
        <v>147</v>
      </c>
      <c r="B68" s="14" t="s">
        <v>148</v>
      </c>
      <c r="C68" s="33"/>
      <c r="D68" s="33"/>
      <c r="E68" s="10">
        <f>C68+D68</f>
        <v>0</v>
      </c>
      <c r="F68" s="33"/>
      <c r="G68" s="33"/>
      <c r="H68" s="10">
        <f>F68+G68</f>
        <v>0</v>
      </c>
      <c r="I68" s="10">
        <f>E68+H68</f>
        <v>0</v>
      </c>
    </row>
    <row r="69" spans="1:9" x14ac:dyDescent="0.2">
      <c r="A69" s="15"/>
      <c r="B69" s="12" t="s">
        <v>56</v>
      </c>
      <c r="C69" s="13">
        <f>C67+C68</f>
        <v>0</v>
      </c>
      <c r="D69" s="13">
        <f>D67+D68</f>
        <v>0</v>
      </c>
      <c r="E69" s="13">
        <f>C69+D69</f>
        <v>0</v>
      </c>
      <c r="F69" s="13">
        <f>F67+F68</f>
        <v>0</v>
      </c>
      <c r="G69" s="13">
        <f>G67+G68</f>
        <v>0</v>
      </c>
      <c r="H69" s="13">
        <f>F69+G69</f>
        <v>0</v>
      </c>
      <c r="I69" s="13">
        <f>E69+H69</f>
        <v>0</v>
      </c>
    </row>
    <row r="70" spans="1:9" ht="17" x14ac:dyDescent="0.2">
      <c r="A70" s="19"/>
      <c r="B70" s="20" t="s">
        <v>57</v>
      </c>
      <c r="C70" s="21">
        <f>C13+C16+C41+C52+C65+C69</f>
        <v>0</v>
      </c>
      <c r="D70" s="21">
        <f>D13+D16+D41+D52+D65+D69</f>
        <v>0</v>
      </c>
      <c r="E70" s="21">
        <f>C70+D70</f>
        <v>0</v>
      </c>
      <c r="F70" s="21">
        <f>F13+F16+F41+F52+F65+F69</f>
        <v>0</v>
      </c>
      <c r="G70" s="21">
        <f>G13+G16+G41+G52+G65+G69</f>
        <v>0</v>
      </c>
      <c r="H70" s="21">
        <f>F70+G70</f>
        <v>0</v>
      </c>
      <c r="I70" s="21">
        <f>E70+H70</f>
        <v>0</v>
      </c>
    </row>
    <row r="73" spans="1:9" ht="19" x14ac:dyDescent="0.25">
      <c r="A73" s="1" t="s">
        <v>84</v>
      </c>
      <c r="B73" s="22"/>
    </row>
    <row r="75" spans="1:9" x14ac:dyDescent="0.2">
      <c r="A75" s="12" t="s">
        <v>59</v>
      </c>
      <c r="B75" s="12" t="s">
        <v>58</v>
      </c>
      <c r="C75" s="11"/>
    </row>
    <row r="76" spans="1:9" x14ac:dyDescent="0.2">
      <c r="A76" s="7" t="s">
        <v>60</v>
      </c>
      <c r="B76" s="35" t="s">
        <v>85</v>
      </c>
      <c r="C76" s="23">
        <f>I70</f>
        <v>0</v>
      </c>
    </row>
    <row r="77" spans="1:9" x14ac:dyDescent="0.2">
      <c r="A77" s="14" t="s">
        <v>63</v>
      </c>
      <c r="B77" s="14" t="s">
        <v>61</v>
      </c>
      <c r="C77" s="24">
        <f>H70</f>
        <v>0</v>
      </c>
      <c r="E77" s="25"/>
      <c r="F77" s="26"/>
    </row>
    <row r="78" spans="1:9" x14ac:dyDescent="0.2">
      <c r="A78" s="14" t="s">
        <v>64</v>
      </c>
      <c r="B78" s="14" t="s">
        <v>62</v>
      </c>
      <c r="C78" s="24">
        <f>E70</f>
        <v>0</v>
      </c>
      <c r="E78" s="25"/>
      <c r="F78" s="26"/>
    </row>
    <row r="79" spans="1:9" x14ac:dyDescent="0.2">
      <c r="A79" s="7" t="s">
        <v>67</v>
      </c>
      <c r="B79" s="7" t="s">
        <v>69</v>
      </c>
      <c r="C79" s="27">
        <f>C80+C81</f>
        <v>0</v>
      </c>
      <c r="E79" s="25"/>
      <c r="F79" s="26"/>
    </row>
    <row r="80" spans="1:9" x14ac:dyDescent="0.2">
      <c r="A80" s="14" t="s">
        <v>68</v>
      </c>
      <c r="B80" s="14" t="s">
        <v>65</v>
      </c>
      <c r="C80" s="24">
        <f>0.02*E70</f>
        <v>0</v>
      </c>
      <c r="E80" s="25"/>
      <c r="F80" s="28"/>
    </row>
    <row r="81" spans="1:5" x14ac:dyDescent="0.2">
      <c r="A81" s="14" t="s">
        <v>70</v>
      </c>
      <c r="B81" s="14" t="s">
        <v>66</v>
      </c>
      <c r="C81" s="24">
        <f>H70</f>
        <v>0</v>
      </c>
    </row>
    <row r="82" spans="1:5" ht="26" x14ac:dyDescent="0.2">
      <c r="A82" s="7" t="s">
        <v>71</v>
      </c>
      <c r="B82" s="35" t="s">
        <v>157</v>
      </c>
      <c r="C82" s="23">
        <f>C78-C80</f>
        <v>0</v>
      </c>
    </row>
    <row r="83" spans="1:5" x14ac:dyDescent="0.2">
      <c r="A83" s="22"/>
      <c r="B83" s="22"/>
      <c r="C83" s="29"/>
    </row>
    <row r="85" spans="1:5" x14ac:dyDescent="0.2">
      <c r="B85" s="30"/>
    </row>
    <row r="86" spans="1:5" ht="27" x14ac:dyDescent="0.2">
      <c r="B86" s="30" t="s">
        <v>73</v>
      </c>
      <c r="C86" s="32" t="s">
        <v>83</v>
      </c>
      <c r="D86" s="32" t="s">
        <v>74</v>
      </c>
    </row>
    <row r="87" spans="1:5" x14ac:dyDescent="0.2">
      <c r="B87" s="31" t="s">
        <v>158</v>
      </c>
      <c r="C87" s="10">
        <f>E52</f>
        <v>0</v>
      </c>
      <c r="D87" s="10">
        <f>0.5*E70</f>
        <v>0</v>
      </c>
      <c r="E87" s="36" t="str">
        <f>IF(D87&lt;=C87,"CORECT","INCORECT")</f>
        <v>CORECT</v>
      </c>
    </row>
    <row r="88" spans="1:5" ht="18" customHeight="1" x14ac:dyDescent="0.2">
      <c r="B88" s="31" t="s">
        <v>149</v>
      </c>
      <c r="C88" s="10">
        <f>E51</f>
        <v>0</v>
      </c>
      <c r="D88" s="10">
        <f>0.15*E70</f>
        <v>0</v>
      </c>
      <c r="E88" s="36" t="str">
        <f>IF(D88&gt;=C88,"CORECT","INCORECT")</f>
        <v>CORECT</v>
      </c>
    </row>
    <row r="89" spans="1:5" ht="44" customHeight="1" x14ac:dyDescent="0.2">
      <c r="B89" s="31" t="s">
        <v>166</v>
      </c>
      <c r="C89" s="10">
        <f>E47</f>
        <v>0</v>
      </c>
      <c r="D89" s="10">
        <f>0.1*E70</f>
        <v>0</v>
      </c>
      <c r="E89" s="36" t="str">
        <f>IF(D89&gt;=C89,"CORECT","INCORECT")</f>
        <v>CORECT</v>
      </c>
    </row>
    <row r="90" spans="1:5" ht="27.5" customHeight="1" x14ac:dyDescent="0.2">
      <c r="B90" s="31" t="s">
        <v>150</v>
      </c>
      <c r="C90" s="10">
        <f>E18+E22+E23+E24+E25+E36</f>
        <v>0</v>
      </c>
      <c r="D90" s="10">
        <f>0.04*E70</f>
        <v>0</v>
      </c>
      <c r="E90" s="36" t="str">
        <f t="shared" ref="E90:E92" si="12">IF(D90&gt;=C90,"CORECT","INCORECT")</f>
        <v>CORECT</v>
      </c>
    </row>
    <row r="91" spans="1:5" x14ac:dyDescent="0.2">
      <c r="B91" s="31" t="s">
        <v>82</v>
      </c>
      <c r="C91" s="10">
        <f>E63</f>
        <v>0</v>
      </c>
      <c r="D91" s="10">
        <f>0.05*E70</f>
        <v>0</v>
      </c>
      <c r="E91" s="36" t="str">
        <f t="shared" si="12"/>
        <v>CORECT</v>
      </c>
    </row>
    <row r="92" spans="1:5" x14ac:dyDescent="0.2">
      <c r="B92" s="31" t="s">
        <v>155</v>
      </c>
      <c r="C92" s="10">
        <f>E32+E33+E57+E64</f>
        <v>0</v>
      </c>
      <c r="D92" s="10">
        <f>0.05*(E70-E32-E33-E57-E64)</f>
        <v>0</v>
      </c>
      <c r="E92" s="36" t="str">
        <f t="shared" si="12"/>
        <v>CORECT</v>
      </c>
    </row>
  </sheetData>
  <sheetProtection algorithmName="SHA-512" hashValue="AaWfv1B8Fli8q2sOLrhqsUdunhmkL0LXUEKDz0uX1Tvw85M/WnNewsW6SeyQZJypWs7y4+bLQwzKm5clTpKcKw==" saltValue="KHZcqulQC6Jt8iGKq9zOQg==" spinCount="100000" sheet="1" objects="1" scenarios="1" selectLockedCells="1" selectUnlockedCells="1"/>
  <mergeCells count="13">
    <mergeCell ref="A5:A6"/>
    <mergeCell ref="B5:B6"/>
    <mergeCell ref="C5:D5"/>
    <mergeCell ref="E5:E6"/>
    <mergeCell ref="F5:G5"/>
    <mergeCell ref="B66:I66"/>
    <mergeCell ref="I5:I6"/>
    <mergeCell ref="B8:I8"/>
    <mergeCell ref="B14:I14"/>
    <mergeCell ref="B17:I17"/>
    <mergeCell ref="B42:I42"/>
    <mergeCell ref="B53:I53"/>
    <mergeCell ref="H5:H6"/>
  </mergeCells>
  <conditionalFormatting sqref="E87:E92">
    <cfRule type="cellIs" dxfId="9" priority="1" operator="equal">
      <formula>"INCORECT"</formula>
    </cfRule>
    <cfRule type="cellIs" dxfId="8" priority="2" operator="equal">
      <formula>"CORECT"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81F57-C375-4253-8353-41996FB330E4}">
  <dimension ref="A3:J92"/>
  <sheetViews>
    <sheetView topLeftCell="A68" zoomScale="120" zoomScaleNormal="120" workbookViewId="0">
      <selection activeCell="B89" sqref="B89"/>
    </sheetView>
  </sheetViews>
  <sheetFormatPr baseColWidth="10" defaultColWidth="8.83203125" defaultRowHeight="15" x14ac:dyDescent="0.2"/>
  <cols>
    <col min="1" max="1" width="9.83203125" style="2" bestFit="1" customWidth="1"/>
    <col min="2" max="2" width="54.6640625" style="2" customWidth="1"/>
    <col min="3" max="3" width="16.1640625" style="2" customWidth="1"/>
    <col min="4" max="4" width="17.83203125" style="2" customWidth="1"/>
    <col min="5" max="9" width="16.1640625" style="2" customWidth="1"/>
    <col min="10" max="10" width="18.33203125" style="2" customWidth="1"/>
    <col min="11" max="11" width="17.6640625" style="2" customWidth="1"/>
    <col min="12" max="12" width="18" style="2" customWidth="1"/>
    <col min="13" max="16384" width="8.83203125" style="2"/>
  </cols>
  <sheetData>
    <row r="3" spans="1:10" ht="19" x14ac:dyDescent="0.25">
      <c r="A3" s="34" t="s">
        <v>151</v>
      </c>
    </row>
    <row r="4" spans="1:10" x14ac:dyDescent="0.2">
      <c r="A4" s="16" t="s">
        <v>156</v>
      </c>
    </row>
    <row r="5" spans="1:10" x14ac:dyDescent="0.2">
      <c r="A5" s="39" t="s">
        <v>1</v>
      </c>
      <c r="B5" s="39" t="s">
        <v>2</v>
      </c>
      <c r="C5" s="39" t="s">
        <v>3</v>
      </c>
      <c r="D5" s="39"/>
      <c r="E5" s="39" t="s">
        <v>4</v>
      </c>
      <c r="F5" s="39" t="s">
        <v>5</v>
      </c>
      <c r="G5" s="39"/>
      <c r="H5" s="39" t="s">
        <v>6</v>
      </c>
      <c r="I5" s="39" t="s">
        <v>7</v>
      </c>
    </row>
    <row r="6" spans="1:10" x14ac:dyDescent="0.2">
      <c r="A6" s="40"/>
      <c r="B6" s="40"/>
      <c r="C6" s="3" t="s">
        <v>8</v>
      </c>
      <c r="D6" s="3" t="s">
        <v>9</v>
      </c>
      <c r="E6" s="40"/>
      <c r="F6" s="3" t="s">
        <v>8</v>
      </c>
      <c r="G6" s="3" t="s">
        <v>9</v>
      </c>
      <c r="H6" s="40"/>
      <c r="I6" s="40"/>
    </row>
    <row r="7" spans="1:10" x14ac:dyDescent="0.2">
      <c r="A7" s="4">
        <v>1</v>
      </c>
      <c r="B7" s="4">
        <v>2</v>
      </c>
      <c r="C7" s="4">
        <v>3</v>
      </c>
      <c r="D7" s="4">
        <v>4</v>
      </c>
      <c r="E7" s="4" t="s">
        <v>10</v>
      </c>
      <c r="F7" s="4">
        <v>6</v>
      </c>
      <c r="G7" s="4">
        <v>7</v>
      </c>
      <c r="H7" s="4" t="s">
        <v>11</v>
      </c>
      <c r="I7" s="4" t="s">
        <v>12</v>
      </c>
      <c r="J7" s="5"/>
    </row>
    <row r="8" spans="1:10" x14ac:dyDescent="0.2">
      <c r="A8" s="6" t="s">
        <v>17</v>
      </c>
      <c r="B8" s="37" t="s">
        <v>18</v>
      </c>
      <c r="C8" s="41"/>
      <c r="D8" s="41"/>
      <c r="E8" s="41"/>
      <c r="F8" s="41"/>
      <c r="G8" s="41"/>
      <c r="H8" s="41"/>
      <c r="I8" s="41"/>
    </row>
    <row r="9" spans="1:10" x14ac:dyDescent="0.2">
      <c r="A9" s="8" t="s">
        <v>13</v>
      </c>
      <c r="B9" s="9" t="s">
        <v>136</v>
      </c>
      <c r="C9" s="33"/>
      <c r="D9" s="33"/>
      <c r="E9" s="10">
        <f>C9+D9</f>
        <v>0</v>
      </c>
      <c r="F9" s="33"/>
      <c r="G9" s="33"/>
      <c r="H9" s="10">
        <f>F9+G9</f>
        <v>0</v>
      </c>
      <c r="I9" s="10">
        <f>E9+H9</f>
        <v>0</v>
      </c>
    </row>
    <row r="10" spans="1:10" x14ac:dyDescent="0.2">
      <c r="A10" s="8" t="s">
        <v>15</v>
      </c>
      <c r="B10" s="9" t="s">
        <v>14</v>
      </c>
      <c r="C10" s="33"/>
      <c r="D10" s="33"/>
      <c r="E10" s="10">
        <f t="shared" ref="E10:E12" si="0">C10+D10</f>
        <v>0</v>
      </c>
      <c r="F10" s="33"/>
      <c r="G10" s="33"/>
      <c r="H10" s="10">
        <f t="shared" ref="H10:H12" si="1">F10+G10</f>
        <v>0</v>
      </c>
      <c r="I10" s="10">
        <f t="shared" ref="I10:I12" si="2">E10+H10</f>
        <v>0</v>
      </c>
    </row>
    <row r="11" spans="1:10" ht="30" x14ac:dyDescent="0.2">
      <c r="A11" s="8" t="s">
        <v>76</v>
      </c>
      <c r="B11" s="9" t="s">
        <v>16</v>
      </c>
      <c r="C11" s="33"/>
      <c r="D11" s="33"/>
      <c r="E11" s="10">
        <f t="shared" si="0"/>
        <v>0</v>
      </c>
      <c r="F11" s="33"/>
      <c r="G11" s="33"/>
      <c r="H11" s="10">
        <f t="shared" si="1"/>
        <v>0</v>
      </c>
      <c r="I11" s="10">
        <f t="shared" si="2"/>
        <v>0</v>
      </c>
    </row>
    <row r="12" spans="1:10" x14ac:dyDescent="0.2">
      <c r="A12" s="8" t="s">
        <v>86</v>
      </c>
      <c r="B12" s="9" t="s">
        <v>77</v>
      </c>
      <c r="C12" s="33"/>
      <c r="D12" s="33"/>
      <c r="E12" s="10">
        <f t="shared" si="0"/>
        <v>0</v>
      </c>
      <c r="F12" s="33"/>
      <c r="G12" s="33"/>
      <c r="H12" s="10">
        <f t="shared" si="1"/>
        <v>0</v>
      </c>
      <c r="I12" s="10">
        <f t="shared" si="2"/>
        <v>0</v>
      </c>
    </row>
    <row r="13" spans="1:10" x14ac:dyDescent="0.2">
      <c r="A13" s="11"/>
      <c r="B13" s="12" t="s">
        <v>19</v>
      </c>
      <c r="C13" s="13">
        <f>SUM(C9:C12)</f>
        <v>0</v>
      </c>
      <c r="D13" s="13">
        <f>SUM(D9:D12)</f>
        <v>0</v>
      </c>
      <c r="E13" s="13">
        <f>C13+D13</f>
        <v>0</v>
      </c>
      <c r="F13" s="13">
        <f>SUM(F9:F12)</f>
        <v>0</v>
      </c>
      <c r="G13" s="13">
        <f>SUM(G9:G12)</f>
        <v>0</v>
      </c>
      <c r="H13" s="13">
        <f>F13+G13</f>
        <v>0</v>
      </c>
      <c r="I13" s="13">
        <f>E13+H13</f>
        <v>0</v>
      </c>
    </row>
    <row r="14" spans="1:10" x14ac:dyDescent="0.2">
      <c r="A14" s="6" t="s">
        <v>20</v>
      </c>
      <c r="B14" s="37" t="s">
        <v>21</v>
      </c>
      <c r="C14" s="38"/>
      <c r="D14" s="38"/>
      <c r="E14" s="38"/>
      <c r="F14" s="38"/>
      <c r="G14" s="38"/>
      <c r="H14" s="38"/>
      <c r="I14" s="38"/>
    </row>
    <row r="15" spans="1:10" x14ac:dyDescent="0.2">
      <c r="A15" s="8" t="s">
        <v>23</v>
      </c>
      <c r="B15" s="14" t="s">
        <v>24</v>
      </c>
      <c r="C15" s="33"/>
      <c r="D15" s="33"/>
      <c r="E15" s="10">
        <f>C15+D15</f>
        <v>0</v>
      </c>
      <c r="F15" s="33"/>
      <c r="G15" s="33"/>
      <c r="H15" s="10">
        <f>F15+G15</f>
        <v>0</v>
      </c>
      <c r="I15" s="10">
        <f>E15+H15</f>
        <v>0</v>
      </c>
    </row>
    <row r="16" spans="1:10" x14ac:dyDescent="0.2">
      <c r="A16" s="15"/>
      <c r="B16" s="12" t="s">
        <v>22</v>
      </c>
      <c r="C16" s="13">
        <f>SUM(C15)</f>
        <v>0</v>
      </c>
      <c r="D16" s="13">
        <f>SUM(D15)</f>
        <v>0</v>
      </c>
      <c r="E16" s="13">
        <f>C16+D16</f>
        <v>0</v>
      </c>
      <c r="F16" s="13">
        <f>SUM(F15)</f>
        <v>0</v>
      </c>
      <c r="G16" s="13">
        <f>SUM(G15)</f>
        <v>0</v>
      </c>
      <c r="H16" s="13">
        <f>F16+G16</f>
        <v>0</v>
      </c>
      <c r="I16" s="13">
        <f>E16+H16</f>
        <v>0</v>
      </c>
    </row>
    <row r="17" spans="1:9" x14ac:dyDescent="0.2">
      <c r="A17" s="6" t="s">
        <v>25</v>
      </c>
      <c r="B17" s="37" t="s">
        <v>26</v>
      </c>
      <c r="C17" s="38"/>
      <c r="D17" s="38"/>
      <c r="E17" s="38"/>
      <c r="F17" s="38"/>
      <c r="G17" s="38"/>
      <c r="H17" s="38"/>
      <c r="I17" s="38"/>
    </row>
    <row r="18" spans="1:9" x14ac:dyDescent="0.2">
      <c r="A18" s="8" t="s">
        <v>30</v>
      </c>
      <c r="B18" s="14" t="s">
        <v>90</v>
      </c>
      <c r="C18" s="10">
        <f>C19+C20+C21</f>
        <v>0</v>
      </c>
      <c r="D18" s="10">
        <f>D19+D20+D21</f>
        <v>0</v>
      </c>
      <c r="E18" s="10">
        <f>C18+D18</f>
        <v>0</v>
      </c>
      <c r="F18" s="10">
        <f>F19+F20+F21</f>
        <v>0</v>
      </c>
      <c r="G18" s="10">
        <f>G19+G20+G21</f>
        <v>0</v>
      </c>
      <c r="H18" s="10">
        <f>F18+G18</f>
        <v>0</v>
      </c>
      <c r="I18" s="10">
        <f>E18+H18</f>
        <v>0</v>
      </c>
    </row>
    <row r="19" spans="1:9" x14ac:dyDescent="0.2">
      <c r="A19" s="8" t="s">
        <v>87</v>
      </c>
      <c r="B19" s="14" t="s">
        <v>27</v>
      </c>
      <c r="C19" s="33"/>
      <c r="D19" s="33"/>
      <c r="E19" s="10">
        <f t="shared" ref="E19:E40" si="3">C19+D19</f>
        <v>0</v>
      </c>
      <c r="F19" s="33"/>
      <c r="G19" s="33"/>
      <c r="H19" s="10">
        <f t="shared" ref="H19:H40" si="4">F19+G19</f>
        <v>0</v>
      </c>
      <c r="I19" s="10">
        <f t="shared" ref="I19:I40" si="5">E19+H19</f>
        <v>0</v>
      </c>
    </row>
    <row r="20" spans="1:9" x14ac:dyDescent="0.2">
      <c r="A20" s="8" t="s">
        <v>88</v>
      </c>
      <c r="B20" s="14" t="s">
        <v>91</v>
      </c>
      <c r="C20" s="33"/>
      <c r="D20" s="33"/>
      <c r="E20" s="10">
        <f t="shared" si="3"/>
        <v>0</v>
      </c>
      <c r="F20" s="33"/>
      <c r="G20" s="33"/>
      <c r="H20" s="10">
        <f t="shared" si="4"/>
        <v>0</v>
      </c>
      <c r="I20" s="10">
        <f t="shared" si="5"/>
        <v>0</v>
      </c>
    </row>
    <row r="21" spans="1:9" x14ac:dyDescent="0.2">
      <c r="A21" s="8" t="s">
        <v>89</v>
      </c>
      <c r="B21" s="14" t="s">
        <v>92</v>
      </c>
      <c r="C21" s="33"/>
      <c r="D21" s="33"/>
      <c r="E21" s="10">
        <f t="shared" si="3"/>
        <v>0</v>
      </c>
      <c r="F21" s="33"/>
      <c r="G21" s="33"/>
      <c r="H21" s="10">
        <f t="shared" si="4"/>
        <v>0</v>
      </c>
      <c r="I21" s="10">
        <f t="shared" si="5"/>
        <v>0</v>
      </c>
    </row>
    <row r="22" spans="1:9" ht="26" x14ac:dyDescent="0.2">
      <c r="A22" s="8" t="s">
        <v>31</v>
      </c>
      <c r="B22" s="14" t="s">
        <v>93</v>
      </c>
      <c r="C22" s="33"/>
      <c r="D22" s="33"/>
      <c r="E22" s="10">
        <f t="shared" si="3"/>
        <v>0</v>
      </c>
      <c r="F22" s="33"/>
      <c r="G22" s="33"/>
      <c r="H22" s="10">
        <f t="shared" si="4"/>
        <v>0</v>
      </c>
      <c r="I22" s="10">
        <f t="shared" si="5"/>
        <v>0</v>
      </c>
    </row>
    <row r="23" spans="1:9" x14ac:dyDescent="0.2">
      <c r="A23" s="8" t="s">
        <v>32</v>
      </c>
      <c r="B23" s="14" t="s">
        <v>78</v>
      </c>
      <c r="C23" s="33"/>
      <c r="D23" s="33"/>
      <c r="E23" s="10">
        <f t="shared" si="3"/>
        <v>0</v>
      </c>
      <c r="F23" s="33"/>
      <c r="G23" s="33"/>
      <c r="H23" s="10">
        <f t="shared" si="4"/>
        <v>0</v>
      </c>
      <c r="I23" s="10">
        <f t="shared" si="5"/>
        <v>0</v>
      </c>
    </row>
    <row r="24" spans="1:9" x14ac:dyDescent="0.2">
      <c r="A24" s="8" t="s">
        <v>33</v>
      </c>
      <c r="B24" s="14" t="s">
        <v>79</v>
      </c>
      <c r="C24" s="33"/>
      <c r="D24" s="33"/>
      <c r="E24" s="10">
        <f t="shared" si="3"/>
        <v>0</v>
      </c>
      <c r="F24" s="33"/>
      <c r="G24" s="33"/>
      <c r="H24" s="10">
        <f t="shared" si="4"/>
        <v>0</v>
      </c>
      <c r="I24" s="10">
        <f t="shared" si="5"/>
        <v>0</v>
      </c>
    </row>
    <row r="25" spans="1:9" x14ac:dyDescent="0.2">
      <c r="A25" s="8" t="s">
        <v>34</v>
      </c>
      <c r="B25" s="14" t="s">
        <v>94</v>
      </c>
      <c r="C25" s="10">
        <f>C26+C27+C28+C29+C30+C31</f>
        <v>0</v>
      </c>
      <c r="D25" s="10">
        <f>D26+D27+D28+D29+D30+D31</f>
        <v>0</v>
      </c>
      <c r="E25" s="10">
        <f t="shared" si="3"/>
        <v>0</v>
      </c>
      <c r="F25" s="10">
        <f>F26+F27+F28+F29+F30+F31</f>
        <v>0</v>
      </c>
      <c r="G25" s="10">
        <f>G26+G27+G28+G29+G30+G31</f>
        <v>0</v>
      </c>
      <c r="H25" s="10">
        <f t="shared" si="4"/>
        <v>0</v>
      </c>
      <c r="I25" s="10">
        <f t="shared" si="5"/>
        <v>0</v>
      </c>
    </row>
    <row r="26" spans="1:9" x14ac:dyDescent="0.2">
      <c r="A26" s="8" t="s">
        <v>137</v>
      </c>
      <c r="B26" s="14" t="s">
        <v>139</v>
      </c>
      <c r="C26" s="33"/>
      <c r="D26" s="33"/>
      <c r="E26" s="10">
        <f t="shared" si="3"/>
        <v>0</v>
      </c>
      <c r="F26" s="33"/>
      <c r="G26" s="33"/>
      <c r="H26" s="10">
        <f t="shared" si="4"/>
        <v>0</v>
      </c>
      <c r="I26" s="10">
        <f t="shared" si="5"/>
        <v>0</v>
      </c>
    </row>
    <row r="27" spans="1:9" x14ac:dyDescent="0.2">
      <c r="A27" s="8" t="s">
        <v>138</v>
      </c>
      <c r="B27" s="14" t="s">
        <v>140</v>
      </c>
      <c r="C27" s="33"/>
      <c r="D27" s="33"/>
      <c r="E27" s="10">
        <f t="shared" si="3"/>
        <v>0</v>
      </c>
      <c r="F27" s="33"/>
      <c r="G27" s="33"/>
      <c r="H27" s="10">
        <f t="shared" si="4"/>
        <v>0</v>
      </c>
      <c r="I27" s="10">
        <f t="shared" si="5"/>
        <v>0</v>
      </c>
    </row>
    <row r="28" spans="1:9" ht="26" x14ac:dyDescent="0.2">
      <c r="A28" s="8" t="s">
        <v>96</v>
      </c>
      <c r="B28" s="14" t="s">
        <v>95</v>
      </c>
      <c r="C28" s="33"/>
      <c r="D28" s="33"/>
      <c r="E28" s="10">
        <f t="shared" si="3"/>
        <v>0</v>
      </c>
      <c r="F28" s="33"/>
      <c r="G28" s="33"/>
      <c r="H28" s="10">
        <f t="shared" si="4"/>
        <v>0</v>
      </c>
      <c r="I28" s="10">
        <f t="shared" si="5"/>
        <v>0</v>
      </c>
    </row>
    <row r="29" spans="1:9" ht="26" x14ac:dyDescent="0.2">
      <c r="A29" s="8" t="s">
        <v>97</v>
      </c>
      <c r="B29" s="14" t="s">
        <v>98</v>
      </c>
      <c r="C29" s="33"/>
      <c r="D29" s="33"/>
      <c r="E29" s="10">
        <f t="shared" si="3"/>
        <v>0</v>
      </c>
      <c r="F29" s="33"/>
      <c r="G29" s="33"/>
      <c r="H29" s="10">
        <f t="shared" si="4"/>
        <v>0</v>
      </c>
      <c r="I29" s="10">
        <f t="shared" si="5"/>
        <v>0</v>
      </c>
    </row>
    <row r="30" spans="1:9" ht="26" x14ac:dyDescent="0.2">
      <c r="A30" s="8" t="s">
        <v>99</v>
      </c>
      <c r="B30" s="14" t="s">
        <v>100</v>
      </c>
      <c r="C30" s="33"/>
      <c r="D30" s="33"/>
      <c r="E30" s="10">
        <f t="shared" si="3"/>
        <v>0</v>
      </c>
      <c r="F30" s="33"/>
      <c r="G30" s="33"/>
      <c r="H30" s="10">
        <f t="shared" si="4"/>
        <v>0</v>
      </c>
      <c r="I30" s="10">
        <f t="shared" si="5"/>
        <v>0</v>
      </c>
    </row>
    <row r="31" spans="1:9" x14ac:dyDescent="0.2">
      <c r="A31" s="8" t="s">
        <v>101</v>
      </c>
      <c r="B31" s="14" t="s">
        <v>102</v>
      </c>
      <c r="C31" s="33"/>
      <c r="D31" s="33"/>
      <c r="E31" s="10">
        <f t="shared" si="3"/>
        <v>0</v>
      </c>
      <c r="F31" s="33"/>
      <c r="G31" s="33"/>
      <c r="H31" s="10">
        <f t="shared" si="4"/>
        <v>0</v>
      </c>
      <c r="I31" s="10">
        <f t="shared" si="5"/>
        <v>0</v>
      </c>
    </row>
    <row r="32" spans="1:9" x14ac:dyDescent="0.2">
      <c r="A32" s="8" t="s">
        <v>80</v>
      </c>
      <c r="B32" s="14" t="s">
        <v>141</v>
      </c>
      <c r="C32" s="33"/>
      <c r="D32" s="33"/>
      <c r="E32" s="10">
        <f t="shared" si="3"/>
        <v>0</v>
      </c>
      <c r="F32" s="33"/>
      <c r="G32" s="33"/>
      <c r="H32" s="10">
        <f t="shared" si="4"/>
        <v>0</v>
      </c>
      <c r="I32" s="10">
        <f t="shared" si="5"/>
        <v>0</v>
      </c>
    </row>
    <row r="33" spans="1:9" x14ac:dyDescent="0.2">
      <c r="A33" s="8" t="s">
        <v>81</v>
      </c>
      <c r="B33" s="14" t="s">
        <v>28</v>
      </c>
      <c r="C33" s="10">
        <f>C34+C35</f>
        <v>0</v>
      </c>
      <c r="D33" s="10">
        <f>D34+D35</f>
        <v>0</v>
      </c>
      <c r="E33" s="10">
        <f t="shared" si="3"/>
        <v>0</v>
      </c>
      <c r="F33" s="10">
        <f>F34+F35</f>
        <v>0</v>
      </c>
      <c r="G33" s="10">
        <f>G34+G35</f>
        <v>0</v>
      </c>
      <c r="H33" s="10">
        <f t="shared" si="4"/>
        <v>0</v>
      </c>
      <c r="I33" s="10">
        <f t="shared" si="5"/>
        <v>0</v>
      </c>
    </row>
    <row r="34" spans="1:9" x14ac:dyDescent="0.2">
      <c r="A34" s="8" t="s">
        <v>142</v>
      </c>
      <c r="B34" s="14" t="s">
        <v>143</v>
      </c>
      <c r="C34" s="33"/>
      <c r="D34" s="33"/>
      <c r="E34" s="10">
        <f t="shared" si="3"/>
        <v>0</v>
      </c>
      <c r="F34" s="33"/>
      <c r="G34" s="33"/>
      <c r="H34" s="10">
        <f t="shared" si="4"/>
        <v>0</v>
      </c>
      <c r="I34" s="10">
        <f t="shared" si="5"/>
        <v>0</v>
      </c>
    </row>
    <row r="35" spans="1:9" x14ac:dyDescent="0.2">
      <c r="A35" s="8" t="s">
        <v>103</v>
      </c>
      <c r="B35" s="14" t="s">
        <v>104</v>
      </c>
      <c r="C35" s="33"/>
      <c r="D35" s="33"/>
      <c r="E35" s="10">
        <f t="shared" si="3"/>
        <v>0</v>
      </c>
      <c r="F35" s="33"/>
      <c r="G35" s="33"/>
      <c r="H35" s="10">
        <f t="shared" si="4"/>
        <v>0</v>
      </c>
      <c r="I35" s="10">
        <f t="shared" si="5"/>
        <v>0</v>
      </c>
    </row>
    <row r="36" spans="1:9" x14ac:dyDescent="0.2">
      <c r="A36" s="8" t="s">
        <v>105</v>
      </c>
      <c r="B36" s="14" t="s">
        <v>29</v>
      </c>
      <c r="C36" s="10">
        <f>C37+C40</f>
        <v>0</v>
      </c>
      <c r="D36" s="10">
        <f>D37+D40</f>
        <v>0</v>
      </c>
      <c r="E36" s="10">
        <f t="shared" si="3"/>
        <v>0</v>
      </c>
      <c r="F36" s="10">
        <f>F37+F40</f>
        <v>0</v>
      </c>
      <c r="G36" s="10">
        <f>G37+G40</f>
        <v>0</v>
      </c>
      <c r="H36" s="10">
        <f t="shared" si="4"/>
        <v>0</v>
      </c>
      <c r="I36" s="10">
        <f t="shared" si="5"/>
        <v>0</v>
      </c>
    </row>
    <row r="37" spans="1:9" x14ac:dyDescent="0.2">
      <c r="A37" s="8" t="s">
        <v>106</v>
      </c>
      <c r="B37" s="14" t="s">
        <v>107</v>
      </c>
      <c r="C37" s="10">
        <f>C38+C39</f>
        <v>0</v>
      </c>
      <c r="D37" s="10">
        <f>D38+D39</f>
        <v>0</v>
      </c>
      <c r="E37" s="10">
        <f t="shared" si="3"/>
        <v>0</v>
      </c>
      <c r="F37" s="10">
        <f>F38+F39</f>
        <v>0</v>
      </c>
      <c r="G37" s="10">
        <f>G38+G39</f>
        <v>0</v>
      </c>
      <c r="H37" s="10">
        <f t="shared" si="4"/>
        <v>0</v>
      </c>
      <c r="I37" s="10">
        <f t="shared" si="5"/>
        <v>0</v>
      </c>
    </row>
    <row r="38" spans="1:9" x14ac:dyDescent="0.2">
      <c r="A38" s="8" t="s">
        <v>108</v>
      </c>
      <c r="B38" s="14" t="s">
        <v>109</v>
      </c>
      <c r="C38" s="33"/>
      <c r="D38" s="33"/>
      <c r="E38" s="10">
        <f t="shared" si="3"/>
        <v>0</v>
      </c>
      <c r="F38" s="33"/>
      <c r="G38" s="33"/>
      <c r="H38" s="10">
        <f t="shared" si="4"/>
        <v>0</v>
      </c>
      <c r="I38" s="10">
        <f t="shared" si="5"/>
        <v>0</v>
      </c>
    </row>
    <row r="39" spans="1:9" ht="39" x14ac:dyDescent="0.2">
      <c r="A39" s="8" t="s">
        <v>110</v>
      </c>
      <c r="B39" s="14" t="s">
        <v>111</v>
      </c>
      <c r="C39" s="33"/>
      <c r="D39" s="33"/>
      <c r="E39" s="10">
        <f t="shared" si="3"/>
        <v>0</v>
      </c>
      <c r="F39" s="33"/>
      <c r="G39" s="33"/>
      <c r="H39" s="10">
        <f t="shared" si="4"/>
        <v>0</v>
      </c>
      <c r="I39" s="10">
        <f t="shared" si="5"/>
        <v>0</v>
      </c>
    </row>
    <row r="40" spans="1:9" x14ac:dyDescent="0.2">
      <c r="A40" s="8" t="s">
        <v>112</v>
      </c>
      <c r="B40" s="14" t="s">
        <v>113</v>
      </c>
      <c r="C40" s="33"/>
      <c r="D40" s="33"/>
      <c r="E40" s="10">
        <f t="shared" si="3"/>
        <v>0</v>
      </c>
      <c r="F40" s="33"/>
      <c r="G40" s="33"/>
      <c r="H40" s="10">
        <f t="shared" si="4"/>
        <v>0</v>
      </c>
      <c r="I40" s="10">
        <f t="shared" si="5"/>
        <v>0</v>
      </c>
    </row>
    <row r="41" spans="1:9" s="16" customFormat="1" x14ac:dyDescent="0.2">
      <c r="A41" s="15"/>
      <c r="B41" s="12" t="s">
        <v>35</v>
      </c>
      <c r="C41" s="13">
        <f>C18+C22+C23+C24+C25+C32+C33+C36</f>
        <v>0</v>
      </c>
      <c r="D41" s="13">
        <f>D18+D22+D23+D24+D25+D32+D33+D36</f>
        <v>0</v>
      </c>
      <c r="E41" s="13">
        <f>C41+D41</f>
        <v>0</v>
      </c>
      <c r="F41" s="13">
        <f>F18+F22+F23+F24+F25+F32+F33+F36</f>
        <v>0</v>
      </c>
      <c r="G41" s="13">
        <f>G18+G22+G23+G24+G25+G32+G33+G36</f>
        <v>0</v>
      </c>
      <c r="H41" s="13">
        <f>F41+G41</f>
        <v>0</v>
      </c>
      <c r="I41" s="13">
        <f>E41+H41</f>
        <v>0</v>
      </c>
    </row>
    <row r="42" spans="1:9" x14ac:dyDescent="0.2">
      <c r="A42" s="7" t="s">
        <v>36</v>
      </c>
      <c r="B42" s="37" t="s">
        <v>37</v>
      </c>
      <c r="C42" s="38"/>
      <c r="D42" s="38"/>
      <c r="E42" s="38"/>
      <c r="F42" s="38"/>
      <c r="G42" s="38"/>
      <c r="H42" s="38"/>
      <c r="I42" s="38"/>
    </row>
    <row r="43" spans="1:9" x14ac:dyDescent="0.2">
      <c r="A43" s="8" t="s">
        <v>39</v>
      </c>
      <c r="B43" s="14" t="s">
        <v>38</v>
      </c>
      <c r="C43" s="33"/>
      <c r="D43" s="33"/>
      <c r="E43" s="10">
        <f>C43+D43</f>
        <v>0</v>
      </c>
      <c r="F43" s="33"/>
      <c r="G43" s="33"/>
      <c r="H43" s="10">
        <f>F43+G43</f>
        <v>0</v>
      </c>
      <c r="I43" s="10">
        <f>E43+H43</f>
        <v>0</v>
      </c>
    </row>
    <row r="44" spans="1:9" x14ac:dyDescent="0.2">
      <c r="A44" s="8" t="s">
        <v>40</v>
      </c>
      <c r="B44" s="14" t="s">
        <v>114</v>
      </c>
      <c r="C44" s="33"/>
      <c r="D44" s="33"/>
      <c r="E44" s="10">
        <f t="shared" ref="E44:E51" si="6">C44+D44</f>
        <v>0</v>
      </c>
      <c r="F44" s="33"/>
      <c r="G44" s="33"/>
      <c r="H44" s="10">
        <f t="shared" ref="H44:H51" si="7">F44+G44</f>
        <v>0</v>
      </c>
      <c r="I44" s="10">
        <f t="shared" ref="I44:I51" si="8">E44+H44</f>
        <v>0</v>
      </c>
    </row>
    <row r="45" spans="1:9" ht="28.5" customHeight="1" x14ac:dyDescent="0.2">
      <c r="A45" s="8" t="s">
        <v>41</v>
      </c>
      <c r="B45" s="14" t="s">
        <v>115</v>
      </c>
      <c r="C45" s="10">
        <f>C46+C47</f>
        <v>0</v>
      </c>
      <c r="D45" s="10">
        <f>D46+D47</f>
        <v>0</v>
      </c>
      <c r="E45" s="10">
        <f t="shared" si="6"/>
        <v>0</v>
      </c>
      <c r="F45" s="10">
        <f>F46+F47</f>
        <v>0</v>
      </c>
      <c r="G45" s="10">
        <f>G46+G47</f>
        <v>0</v>
      </c>
      <c r="H45" s="10">
        <f t="shared" si="7"/>
        <v>0</v>
      </c>
      <c r="I45" s="10">
        <f t="shared" si="8"/>
        <v>0</v>
      </c>
    </row>
    <row r="46" spans="1:9" ht="29" customHeight="1" x14ac:dyDescent="0.2">
      <c r="A46" s="8" t="s">
        <v>116</v>
      </c>
      <c r="B46" s="14" t="s">
        <v>115</v>
      </c>
      <c r="C46" s="33"/>
      <c r="D46" s="33"/>
      <c r="E46" s="10">
        <f t="shared" si="6"/>
        <v>0</v>
      </c>
      <c r="F46" s="33"/>
      <c r="G46" s="33"/>
      <c r="H46" s="10">
        <f t="shared" si="7"/>
        <v>0</v>
      </c>
      <c r="I46" s="10">
        <f t="shared" si="8"/>
        <v>0</v>
      </c>
    </row>
    <row r="47" spans="1:9" ht="29.5" customHeight="1" x14ac:dyDescent="0.2">
      <c r="A47" s="8" t="s">
        <v>117</v>
      </c>
      <c r="B47" s="14" t="s">
        <v>167</v>
      </c>
      <c r="C47" s="33"/>
      <c r="D47" s="33"/>
      <c r="E47" s="10">
        <f t="shared" si="6"/>
        <v>0</v>
      </c>
      <c r="F47" s="33"/>
      <c r="G47" s="33"/>
      <c r="H47" s="10">
        <f t="shared" si="7"/>
        <v>0</v>
      </c>
      <c r="I47" s="10">
        <f t="shared" si="8"/>
        <v>0</v>
      </c>
    </row>
    <row r="48" spans="1:9" ht="26" x14ac:dyDescent="0.2">
      <c r="A48" s="8" t="s">
        <v>118</v>
      </c>
      <c r="B48" s="14" t="s">
        <v>119</v>
      </c>
      <c r="C48" s="33"/>
      <c r="D48" s="33"/>
      <c r="E48" s="10">
        <f t="shared" si="6"/>
        <v>0</v>
      </c>
      <c r="F48" s="33"/>
      <c r="G48" s="33"/>
      <c r="H48" s="10">
        <f t="shared" si="7"/>
        <v>0</v>
      </c>
      <c r="I48" s="10">
        <f t="shared" si="8"/>
        <v>0</v>
      </c>
    </row>
    <row r="49" spans="1:9" x14ac:dyDescent="0.2">
      <c r="A49" s="8" t="s">
        <v>120</v>
      </c>
      <c r="B49" s="14" t="s">
        <v>121</v>
      </c>
      <c r="C49" s="33"/>
      <c r="D49" s="33"/>
      <c r="E49" s="10">
        <f t="shared" si="6"/>
        <v>0</v>
      </c>
      <c r="F49" s="33"/>
      <c r="G49" s="33"/>
      <c r="H49" s="10">
        <f t="shared" si="7"/>
        <v>0</v>
      </c>
      <c r="I49" s="10">
        <f t="shared" si="8"/>
        <v>0</v>
      </c>
    </row>
    <row r="50" spans="1:9" x14ac:dyDescent="0.2">
      <c r="A50" s="8" t="s">
        <v>122</v>
      </c>
      <c r="B50" s="14" t="s">
        <v>123</v>
      </c>
      <c r="C50" s="33"/>
      <c r="D50" s="33"/>
      <c r="E50" s="10">
        <f t="shared" si="6"/>
        <v>0</v>
      </c>
      <c r="F50" s="33"/>
      <c r="G50" s="33"/>
      <c r="H50" s="10">
        <f t="shared" si="7"/>
        <v>0</v>
      </c>
      <c r="I50" s="10">
        <f t="shared" si="8"/>
        <v>0</v>
      </c>
    </row>
    <row r="51" spans="1:9" x14ac:dyDescent="0.2">
      <c r="A51" s="8" t="s">
        <v>159</v>
      </c>
      <c r="B51" s="14" t="s">
        <v>149</v>
      </c>
      <c r="C51" s="33"/>
      <c r="D51" s="33"/>
      <c r="E51" s="10">
        <f t="shared" si="6"/>
        <v>0</v>
      </c>
      <c r="F51" s="33"/>
      <c r="G51" s="33"/>
      <c r="H51" s="10">
        <f t="shared" si="7"/>
        <v>0</v>
      </c>
      <c r="I51" s="10">
        <f t="shared" si="8"/>
        <v>0</v>
      </c>
    </row>
    <row r="52" spans="1:9" x14ac:dyDescent="0.2">
      <c r="A52" s="17"/>
      <c r="B52" s="12" t="s">
        <v>42</v>
      </c>
      <c r="C52" s="13">
        <f>C43+C44+C45+C48+C49+C50+C51</f>
        <v>0</v>
      </c>
      <c r="D52" s="13">
        <f>D43+D44+D45+D48+D49+D50+D51</f>
        <v>0</v>
      </c>
      <c r="E52" s="13">
        <f>C52+D52</f>
        <v>0</v>
      </c>
      <c r="F52" s="13">
        <f>F43+F44+F45+F48+F49+F50+F51</f>
        <v>0</v>
      </c>
      <c r="G52" s="13">
        <f>G43+G44+G45+G48+G49+G50+G51</f>
        <v>0</v>
      </c>
      <c r="H52" s="13">
        <f>F52+G52</f>
        <v>0</v>
      </c>
      <c r="I52" s="13">
        <f>E52+H52</f>
        <v>0</v>
      </c>
    </row>
    <row r="53" spans="1:9" x14ac:dyDescent="0.2">
      <c r="A53" s="18" t="s">
        <v>43</v>
      </c>
      <c r="B53" s="37" t="s">
        <v>44</v>
      </c>
      <c r="C53" s="38"/>
      <c r="D53" s="38"/>
      <c r="E53" s="38"/>
      <c r="F53" s="38"/>
      <c r="G53" s="38"/>
      <c r="H53" s="38"/>
      <c r="I53" s="38"/>
    </row>
    <row r="54" spans="1:9" x14ac:dyDescent="0.2">
      <c r="A54" s="8" t="s">
        <v>45</v>
      </c>
      <c r="B54" s="14" t="s">
        <v>46</v>
      </c>
      <c r="C54" s="10">
        <f>C55+C56</f>
        <v>0</v>
      </c>
      <c r="D54" s="10">
        <f>D55+D56</f>
        <v>0</v>
      </c>
      <c r="E54" s="10">
        <f>C54+D54</f>
        <v>0</v>
      </c>
      <c r="F54" s="10">
        <f>F55+F56</f>
        <v>0</v>
      </c>
      <c r="G54" s="10">
        <f>G55+G56</f>
        <v>0</v>
      </c>
      <c r="H54" s="10">
        <f>F54+G54</f>
        <v>0</v>
      </c>
      <c r="I54" s="10">
        <f>E54+H54</f>
        <v>0</v>
      </c>
    </row>
    <row r="55" spans="1:9" x14ac:dyDescent="0.2">
      <c r="A55" s="8" t="s">
        <v>47</v>
      </c>
      <c r="B55" s="14" t="s">
        <v>49</v>
      </c>
      <c r="C55" s="33"/>
      <c r="D55" s="33"/>
      <c r="E55" s="10">
        <f t="shared" ref="E55:E64" si="9">C55+D55</f>
        <v>0</v>
      </c>
      <c r="F55" s="33"/>
      <c r="G55" s="33"/>
      <c r="H55" s="10">
        <f t="shared" ref="H55:H64" si="10">F55+G55</f>
        <v>0</v>
      </c>
      <c r="I55" s="10">
        <f t="shared" ref="I55:I64" si="11">E55+H55</f>
        <v>0</v>
      </c>
    </row>
    <row r="56" spans="1:9" x14ac:dyDescent="0.2">
      <c r="A56" s="8" t="s">
        <v>48</v>
      </c>
      <c r="B56" s="14" t="s">
        <v>50</v>
      </c>
      <c r="C56" s="33"/>
      <c r="D56" s="33"/>
      <c r="E56" s="10">
        <f t="shared" si="9"/>
        <v>0</v>
      </c>
      <c r="F56" s="33"/>
      <c r="G56" s="33"/>
      <c r="H56" s="10">
        <f t="shared" si="10"/>
        <v>0</v>
      </c>
      <c r="I56" s="10">
        <f t="shared" si="11"/>
        <v>0</v>
      </c>
    </row>
    <row r="57" spans="1:9" x14ac:dyDescent="0.2">
      <c r="A57" s="8" t="s">
        <v>51</v>
      </c>
      <c r="B57" s="14" t="s">
        <v>126</v>
      </c>
      <c r="C57" s="10">
        <f>C58+C59+C60+C61+C62</f>
        <v>0</v>
      </c>
      <c r="D57" s="10">
        <f>D58+D59+D60+D61+D62</f>
        <v>0</v>
      </c>
      <c r="E57" s="10">
        <f t="shared" si="9"/>
        <v>0</v>
      </c>
      <c r="F57" s="10">
        <f>F58+F59+F60+F61+F62</f>
        <v>0</v>
      </c>
      <c r="G57" s="10">
        <f>G58+G59+G60+G61+G62</f>
        <v>0</v>
      </c>
      <c r="H57" s="10">
        <f t="shared" si="10"/>
        <v>0</v>
      </c>
      <c r="I57" s="10">
        <f t="shared" si="11"/>
        <v>0</v>
      </c>
    </row>
    <row r="58" spans="1:9" x14ac:dyDescent="0.2">
      <c r="A58" s="8" t="s">
        <v>144</v>
      </c>
      <c r="B58" s="14" t="s">
        <v>145</v>
      </c>
      <c r="C58" s="33"/>
      <c r="D58" s="33"/>
      <c r="E58" s="10">
        <f t="shared" si="9"/>
        <v>0</v>
      </c>
      <c r="F58" s="33"/>
      <c r="G58" s="33"/>
      <c r="H58" s="10">
        <f t="shared" si="10"/>
        <v>0</v>
      </c>
      <c r="I58" s="10">
        <f t="shared" si="11"/>
        <v>0</v>
      </c>
    </row>
    <row r="59" spans="1:9" x14ac:dyDescent="0.2">
      <c r="A59" s="8" t="s">
        <v>127</v>
      </c>
      <c r="B59" s="14" t="s">
        <v>128</v>
      </c>
      <c r="C59" s="33"/>
      <c r="D59" s="33"/>
      <c r="E59" s="10">
        <f t="shared" si="9"/>
        <v>0</v>
      </c>
      <c r="F59" s="33"/>
      <c r="G59" s="33"/>
      <c r="H59" s="10">
        <f t="shared" si="10"/>
        <v>0</v>
      </c>
      <c r="I59" s="10">
        <f t="shared" si="11"/>
        <v>0</v>
      </c>
    </row>
    <row r="60" spans="1:9" ht="26" x14ac:dyDescent="0.2">
      <c r="A60" s="8" t="s">
        <v>129</v>
      </c>
      <c r="B60" s="14" t="s">
        <v>130</v>
      </c>
      <c r="C60" s="33"/>
      <c r="D60" s="33"/>
      <c r="E60" s="10">
        <f t="shared" si="9"/>
        <v>0</v>
      </c>
      <c r="F60" s="33"/>
      <c r="G60" s="33"/>
      <c r="H60" s="10">
        <f t="shared" si="10"/>
        <v>0</v>
      </c>
      <c r="I60" s="10">
        <f t="shared" si="11"/>
        <v>0</v>
      </c>
    </row>
    <row r="61" spans="1:9" x14ac:dyDescent="0.2">
      <c r="A61" s="8" t="s">
        <v>131</v>
      </c>
      <c r="B61" s="14" t="s">
        <v>132</v>
      </c>
      <c r="C61" s="33"/>
      <c r="D61" s="33"/>
      <c r="E61" s="10">
        <f t="shared" si="9"/>
        <v>0</v>
      </c>
      <c r="F61" s="33"/>
      <c r="G61" s="33"/>
      <c r="H61" s="10">
        <f t="shared" si="10"/>
        <v>0</v>
      </c>
      <c r="I61" s="10">
        <f t="shared" si="11"/>
        <v>0</v>
      </c>
    </row>
    <row r="62" spans="1:9" ht="26" x14ac:dyDescent="0.2">
      <c r="A62" s="8" t="s">
        <v>133</v>
      </c>
      <c r="B62" s="14" t="s">
        <v>134</v>
      </c>
      <c r="C62" s="33"/>
      <c r="D62" s="33"/>
      <c r="E62" s="10">
        <f t="shared" si="9"/>
        <v>0</v>
      </c>
      <c r="F62" s="33"/>
      <c r="G62" s="33"/>
      <c r="H62" s="10">
        <f t="shared" si="10"/>
        <v>0</v>
      </c>
      <c r="I62" s="10">
        <f t="shared" si="11"/>
        <v>0</v>
      </c>
    </row>
    <row r="63" spans="1:9" x14ac:dyDescent="0.2">
      <c r="A63" s="8" t="s">
        <v>75</v>
      </c>
      <c r="B63" s="14" t="s">
        <v>52</v>
      </c>
      <c r="C63" s="33"/>
      <c r="D63" s="33"/>
      <c r="E63" s="10">
        <f t="shared" si="9"/>
        <v>0</v>
      </c>
      <c r="F63" s="33"/>
      <c r="G63" s="33"/>
      <c r="H63" s="10">
        <f t="shared" si="10"/>
        <v>0</v>
      </c>
      <c r="I63" s="10">
        <f t="shared" si="11"/>
        <v>0</v>
      </c>
    </row>
    <row r="64" spans="1:9" x14ac:dyDescent="0.2">
      <c r="A64" s="8" t="s">
        <v>124</v>
      </c>
      <c r="B64" s="14" t="s">
        <v>125</v>
      </c>
      <c r="C64" s="33"/>
      <c r="D64" s="33"/>
      <c r="E64" s="10">
        <f t="shared" si="9"/>
        <v>0</v>
      </c>
      <c r="F64" s="33"/>
      <c r="G64" s="33"/>
      <c r="H64" s="10">
        <f t="shared" si="10"/>
        <v>0</v>
      </c>
      <c r="I64" s="10">
        <f t="shared" si="11"/>
        <v>0</v>
      </c>
    </row>
    <row r="65" spans="1:9" x14ac:dyDescent="0.2">
      <c r="A65" s="15"/>
      <c r="B65" s="12" t="s">
        <v>53</v>
      </c>
      <c r="C65" s="13">
        <f>C54+C57+C63+C64</f>
        <v>0</v>
      </c>
      <c r="D65" s="13">
        <f>D54+D57+D63+D64</f>
        <v>0</v>
      </c>
      <c r="E65" s="13">
        <f>C65+D65</f>
        <v>0</v>
      </c>
      <c r="F65" s="13">
        <f>F54+F57+F63+F64</f>
        <v>0</v>
      </c>
      <c r="G65" s="13">
        <f>G54+G57+G63+G64</f>
        <v>0</v>
      </c>
      <c r="H65" s="13">
        <f>F65+G65</f>
        <v>0</v>
      </c>
      <c r="I65" s="13">
        <f>E65+H65</f>
        <v>0</v>
      </c>
    </row>
    <row r="66" spans="1:9" x14ac:dyDescent="0.2">
      <c r="A66" s="18" t="s">
        <v>54</v>
      </c>
      <c r="B66" s="37" t="s">
        <v>135</v>
      </c>
      <c r="C66" s="38"/>
      <c r="D66" s="38"/>
      <c r="E66" s="38"/>
      <c r="F66" s="38"/>
      <c r="G66" s="38"/>
      <c r="H66" s="38"/>
      <c r="I66" s="38"/>
    </row>
    <row r="67" spans="1:9" x14ac:dyDescent="0.2">
      <c r="A67" s="8" t="s">
        <v>55</v>
      </c>
      <c r="B67" s="14" t="s">
        <v>146</v>
      </c>
      <c r="C67" s="33"/>
      <c r="D67" s="33"/>
      <c r="E67" s="10">
        <f>C67+D67</f>
        <v>0</v>
      </c>
      <c r="F67" s="33"/>
      <c r="G67" s="33"/>
      <c r="H67" s="10">
        <f>F67+G67</f>
        <v>0</v>
      </c>
      <c r="I67" s="10">
        <f>E67+H67</f>
        <v>0</v>
      </c>
    </row>
    <row r="68" spans="1:9" x14ac:dyDescent="0.2">
      <c r="A68" s="8" t="s">
        <v>147</v>
      </c>
      <c r="B68" s="14" t="s">
        <v>148</v>
      </c>
      <c r="C68" s="33"/>
      <c r="D68" s="33"/>
      <c r="E68" s="10">
        <f>C68+D68</f>
        <v>0</v>
      </c>
      <c r="F68" s="33"/>
      <c r="G68" s="33"/>
      <c r="H68" s="10">
        <f>F68+G68</f>
        <v>0</v>
      </c>
      <c r="I68" s="10">
        <f>E68+H68</f>
        <v>0</v>
      </c>
    </row>
    <row r="69" spans="1:9" x14ac:dyDescent="0.2">
      <c r="A69" s="15"/>
      <c r="B69" s="12" t="s">
        <v>56</v>
      </c>
      <c r="C69" s="13">
        <f>C67+C68</f>
        <v>0</v>
      </c>
      <c r="D69" s="13">
        <f>D67+D68</f>
        <v>0</v>
      </c>
      <c r="E69" s="13">
        <f>C69+D69</f>
        <v>0</v>
      </c>
      <c r="F69" s="13">
        <f>F67+F68</f>
        <v>0</v>
      </c>
      <c r="G69" s="13">
        <f>G67+G68</f>
        <v>0</v>
      </c>
      <c r="H69" s="13">
        <f>F69+G69</f>
        <v>0</v>
      </c>
      <c r="I69" s="13">
        <f>E69+H69</f>
        <v>0</v>
      </c>
    </row>
    <row r="70" spans="1:9" ht="17" x14ac:dyDescent="0.2">
      <c r="A70" s="19"/>
      <c r="B70" s="20" t="s">
        <v>57</v>
      </c>
      <c r="C70" s="21">
        <f>C13+C16+C41+C52+C65+C69</f>
        <v>0</v>
      </c>
      <c r="D70" s="21">
        <f>D13+D16+D41+D52+D65+D69</f>
        <v>0</v>
      </c>
      <c r="E70" s="21">
        <f>C70+D70</f>
        <v>0</v>
      </c>
      <c r="F70" s="21">
        <f>F13+F16+F41+F52+F65+F69</f>
        <v>0</v>
      </c>
      <c r="G70" s="21">
        <f>G13+G16+G41+G52+G65+G69</f>
        <v>0</v>
      </c>
      <c r="H70" s="21">
        <f>F70+G70</f>
        <v>0</v>
      </c>
      <c r="I70" s="21">
        <f>E70+H70</f>
        <v>0</v>
      </c>
    </row>
    <row r="73" spans="1:9" ht="19" x14ac:dyDescent="0.25">
      <c r="A73" s="1" t="s">
        <v>84</v>
      </c>
      <c r="B73" s="22"/>
    </row>
    <row r="75" spans="1:9" x14ac:dyDescent="0.2">
      <c r="A75" s="12" t="s">
        <v>59</v>
      </c>
      <c r="B75" s="12" t="s">
        <v>58</v>
      </c>
      <c r="C75" s="11"/>
    </row>
    <row r="76" spans="1:9" x14ac:dyDescent="0.2">
      <c r="A76" s="7" t="s">
        <v>60</v>
      </c>
      <c r="B76" s="35" t="s">
        <v>163</v>
      </c>
      <c r="C76" s="23">
        <f>I70</f>
        <v>0</v>
      </c>
    </row>
    <row r="77" spans="1:9" x14ac:dyDescent="0.2">
      <c r="A77" s="14" t="s">
        <v>63</v>
      </c>
      <c r="B77" s="14" t="s">
        <v>61</v>
      </c>
      <c r="C77" s="24">
        <f>H70</f>
        <v>0</v>
      </c>
      <c r="E77" s="25"/>
      <c r="F77" s="26"/>
    </row>
    <row r="78" spans="1:9" x14ac:dyDescent="0.2">
      <c r="A78" s="14" t="s">
        <v>64</v>
      </c>
      <c r="B78" s="14" t="s">
        <v>62</v>
      </c>
      <c r="C78" s="24">
        <f>E70</f>
        <v>0</v>
      </c>
      <c r="E78" s="25"/>
      <c r="F78" s="26"/>
    </row>
    <row r="79" spans="1:9" x14ac:dyDescent="0.2">
      <c r="A79" s="7" t="s">
        <v>67</v>
      </c>
      <c r="B79" s="7" t="s">
        <v>69</v>
      </c>
      <c r="C79" s="27">
        <f>C80+C81</f>
        <v>0</v>
      </c>
      <c r="E79" s="25"/>
      <c r="F79" s="26"/>
    </row>
    <row r="80" spans="1:9" x14ac:dyDescent="0.2">
      <c r="A80" s="14" t="s">
        <v>68</v>
      </c>
      <c r="B80" s="14" t="s">
        <v>65</v>
      </c>
      <c r="C80" s="24">
        <f>0.02*E70</f>
        <v>0</v>
      </c>
      <c r="E80" s="25"/>
      <c r="F80" s="28"/>
    </row>
    <row r="81" spans="1:5" x14ac:dyDescent="0.2">
      <c r="A81" s="14" t="s">
        <v>70</v>
      </c>
      <c r="B81" s="14" t="s">
        <v>66</v>
      </c>
      <c r="C81" s="24">
        <f>H70</f>
        <v>0</v>
      </c>
    </row>
    <row r="82" spans="1:5" ht="26" x14ac:dyDescent="0.2">
      <c r="A82" s="7" t="s">
        <v>71</v>
      </c>
      <c r="B82" s="35" t="s">
        <v>157</v>
      </c>
      <c r="C82" s="23">
        <f>C78-C80</f>
        <v>0</v>
      </c>
    </row>
    <row r="83" spans="1:5" x14ac:dyDescent="0.2">
      <c r="A83" s="22"/>
      <c r="B83" s="22"/>
      <c r="C83" s="29"/>
    </row>
    <row r="85" spans="1:5" x14ac:dyDescent="0.2">
      <c r="B85" s="30"/>
    </row>
    <row r="86" spans="1:5" ht="27" x14ac:dyDescent="0.2">
      <c r="B86" s="30" t="s">
        <v>73</v>
      </c>
      <c r="C86" s="32" t="s">
        <v>83</v>
      </c>
      <c r="D86" s="32" t="s">
        <v>74</v>
      </c>
    </row>
    <row r="87" spans="1:5" x14ac:dyDescent="0.2">
      <c r="B87" s="31" t="s">
        <v>158</v>
      </c>
      <c r="C87" s="10">
        <f>E52</f>
        <v>0</v>
      </c>
      <c r="D87" s="10">
        <f>0.5*E70</f>
        <v>0</v>
      </c>
      <c r="E87" s="36" t="str">
        <f>IF(D87&lt;=C87,"CORECT","INCORECT")</f>
        <v>CORECT</v>
      </c>
    </row>
    <row r="88" spans="1:5" ht="18" customHeight="1" x14ac:dyDescent="0.2">
      <c r="B88" s="31" t="s">
        <v>149</v>
      </c>
      <c r="C88" s="10">
        <f>E51</f>
        <v>0</v>
      </c>
      <c r="D88" s="10">
        <f>0.15*E70</f>
        <v>0</v>
      </c>
      <c r="E88" s="36" t="str">
        <f>IF(D88&gt;=C88,"CORECT","INCORECT")</f>
        <v>CORECT</v>
      </c>
    </row>
    <row r="89" spans="1:5" ht="44" customHeight="1" x14ac:dyDescent="0.2">
      <c r="B89" s="31" t="s">
        <v>168</v>
      </c>
      <c r="C89" s="10">
        <f>E47</f>
        <v>0</v>
      </c>
      <c r="D89" s="10">
        <f>0.1*E70</f>
        <v>0</v>
      </c>
      <c r="E89" s="36" t="str">
        <f>IF(D89&gt;=C89,"CORECT","INCORECT")</f>
        <v>CORECT</v>
      </c>
    </row>
    <row r="90" spans="1:5" ht="27.5" customHeight="1" x14ac:dyDescent="0.2">
      <c r="B90" s="31" t="s">
        <v>150</v>
      </c>
      <c r="C90" s="10">
        <f>E18+E22+E23+E24+E25+E36</f>
        <v>0</v>
      </c>
      <c r="D90" s="10">
        <f>0.04*E70</f>
        <v>0</v>
      </c>
      <c r="E90" s="36" t="str">
        <f t="shared" ref="E90:E92" si="12">IF(D90&gt;=C90,"CORECT","INCORECT")</f>
        <v>CORECT</v>
      </c>
    </row>
    <row r="91" spans="1:5" x14ac:dyDescent="0.2">
      <c r="B91" s="31" t="s">
        <v>82</v>
      </c>
      <c r="C91" s="10">
        <f>E63</f>
        <v>0</v>
      </c>
      <c r="D91" s="10">
        <f>0.05*E70</f>
        <v>0</v>
      </c>
      <c r="E91" s="36" t="str">
        <f t="shared" si="12"/>
        <v>CORECT</v>
      </c>
    </row>
    <row r="92" spans="1:5" x14ac:dyDescent="0.2">
      <c r="B92" s="31" t="s">
        <v>155</v>
      </c>
      <c r="C92" s="10">
        <f>E32+E33+E57+E64</f>
        <v>0</v>
      </c>
      <c r="D92" s="10">
        <f>0.05*(E70-E32-E33-E57-E64)</f>
        <v>0</v>
      </c>
      <c r="E92" s="36" t="str">
        <f t="shared" si="12"/>
        <v>CORECT</v>
      </c>
    </row>
  </sheetData>
  <sheetProtection algorithmName="SHA-512" hashValue="ECPOeOnYS8DGPZRnfG+KPYiU9ABBflGvHUoGFY63HnKEm+V50cNRrvsAK6ZNq8WXHWo6ZKo/lZIFNQsmZBHAig==" saltValue="fDzXmSzoSp9D94YHWIKbxA==" spinCount="100000" sheet="1" objects="1" scenarios="1" selectLockedCells="1" selectUnlockedCells="1"/>
  <mergeCells count="13">
    <mergeCell ref="A5:A6"/>
    <mergeCell ref="B5:B6"/>
    <mergeCell ref="C5:D5"/>
    <mergeCell ref="E5:E6"/>
    <mergeCell ref="F5:G5"/>
    <mergeCell ref="B66:I66"/>
    <mergeCell ref="I5:I6"/>
    <mergeCell ref="B8:I8"/>
    <mergeCell ref="B14:I14"/>
    <mergeCell ref="B17:I17"/>
    <mergeCell ref="B42:I42"/>
    <mergeCell ref="B53:I53"/>
    <mergeCell ref="H5:H6"/>
  </mergeCells>
  <conditionalFormatting sqref="E87:E92">
    <cfRule type="cellIs" dxfId="7" priority="1" operator="equal">
      <formula>"INCORECT"</formula>
    </cfRule>
    <cfRule type="cellIs" dxfId="6" priority="2" operator="equal">
      <formula>"CORECT"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5B80E-DA31-4B04-9C40-6D7EEC4FD77E}">
  <dimension ref="A3:J92"/>
  <sheetViews>
    <sheetView topLeftCell="A74" zoomScale="120" zoomScaleNormal="120" workbookViewId="0">
      <selection activeCell="B89" sqref="B89"/>
    </sheetView>
  </sheetViews>
  <sheetFormatPr baseColWidth="10" defaultColWidth="8.83203125" defaultRowHeight="15" x14ac:dyDescent="0.2"/>
  <cols>
    <col min="1" max="1" width="9.83203125" style="2" bestFit="1" customWidth="1"/>
    <col min="2" max="2" width="54.6640625" style="2" customWidth="1"/>
    <col min="3" max="3" width="16.1640625" style="2" customWidth="1"/>
    <col min="4" max="4" width="17.83203125" style="2" customWidth="1"/>
    <col min="5" max="9" width="16.1640625" style="2" customWidth="1"/>
    <col min="10" max="10" width="18.33203125" style="2" customWidth="1"/>
    <col min="11" max="11" width="17.6640625" style="2" customWidth="1"/>
    <col min="12" max="12" width="18" style="2" customWidth="1"/>
    <col min="13" max="16384" width="8.83203125" style="2"/>
  </cols>
  <sheetData>
    <row r="3" spans="1:10" ht="19" x14ac:dyDescent="0.25">
      <c r="A3" s="34" t="s">
        <v>152</v>
      </c>
    </row>
    <row r="4" spans="1:10" x14ac:dyDescent="0.2">
      <c r="A4" s="16" t="s">
        <v>156</v>
      </c>
    </row>
    <row r="5" spans="1:10" x14ac:dyDescent="0.2">
      <c r="A5" s="39" t="s">
        <v>1</v>
      </c>
      <c r="B5" s="39" t="s">
        <v>2</v>
      </c>
      <c r="C5" s="39" t="s">
        <v>3</v>
      </c>
      <c r="D5" s="39"/>
      <c r="E5" s="39" t="s">
        <v>4</v>
      </c>
      <c r="F5" s="39" t="s">
        <v>5</v>
      </c>
      <c r="G5" s="39"/>
      <c r="H5" s="39" t="s">
        <v>6</v>
      </c>
      <c r="I5" s="39" t="s">
        <v>7</v>
      </c>
    </row>
    <row r="6" spans="1:10" x14ac:dyDescent="0.2">
      <c r="A6" s="40"/>
      <c r="B6" s="40"/>
      <c r="C6" s="3" t="s">
        <v>8</v>
      </c>
      <c r="D6" s="3" t="s">
        <v>9</v>
      </c>
      <c r="E6" s="40"/>
      <c r="F6" s="3" t="s">
        <v>8</v>
      </c>
      <c r="G6" s="3" t="s">
        <v>9</v>
      </c>
      <c r="H6" s="40"/>
      <c r="I6" s="40"/>
    </row>
    <row r="7" spans="1:10" x14ac:dyDescent="0.2">
      <c r="A7" s="4">
        <v>1</v>
      </c>
      <c r="B7" s="4">
        <v>2</v>
      </c>
      <c r="C7" s="4">
        <v>3</v>
      </c>
      <c r="D7" s="4">
        <v>4</v>
      </c>
      <c r="E7" s="4" t="s">
        <v>10</v>
      </c>
      <c r="F7" s="4">
        <v>6</v>
      </c>
      <c r="G7" s="4">
        <v>7</v>
      </c>
      <c r="H7" s="4" t="s">
        <v>11</v>
      </c>
      <c r="I7" s="4" t="s">
        <v>12</v>
      </c>
      <c r="J7" s="5"/>
    </row>
    <row r="8" spans="1:10" x14ac:dyDescent="0.2">
      <c r="A8" s="6" t="s">
        <v>17</v>
      </c>
      <c r="B8" s="37" t="s">
        <v>18</v>
      </c>
      <c r="C8" s="41"/>
      <c r="D8" s="41"/>
      <c r="E8" s="41"/>
      <c r="F8" s="41"/>
      <c r="G8" s="41"/>
      <c r="H8" s="41"/>
      <c r="I8" s="41"/>
    </row>
    <row r="9" spans="1:10" x14ac:dyDescent="0.2">
      <c r="A9" s="8" t="s">
        <v>13</v>
      </c>
      <c r="B9" s="9" t="s">
        <v>136</v>
      </c>
      <c r="C9" s="33"/>
      <c r="D9" s="33"/>
      <c r="E9" s="10">
        <f>C9+D9</f>
        <v>0</v>
      </c>
      <c r="F9" s="33"/>
      <c r="G9" s="33"/>
      <c r="H9" s="10">
        <f>F9+G9</f>
        <v>0</v>
      </c>
      <c r="I9" s="10">
        <f>E9+H9</f>
        <v>0</v>
      </c>
    </row>
    <row r="10" spans="1:10" x14ac:dyDescent="0.2">
      <c r="A10" s="8" t="s">
        <v>15</v>
      </c>
      <c r="B10" s="9" t="s">
        <v>14</v>
      </c>
      <c r="C10" s="33"/>
      <c r="D10" s="33"/>
      <c r="E10" s="10">
        <f t="shared" ref="E10:E12" si="0">C10+D10</f>
        <v>0</v>
      </c>
      <c r="F10" s="33"/>
      <c r="G10" s="33"/>
      <c r="H10" s="10">
        <f t="shared" ref="H10:H12" si="1">F10+G10</f>
        <v>0</v>
      </c>
      <c r="I10" s="10">
        <f t="shared" ref="I10:I12" si="2">E10+H10</f>
        <v>0</v>
      </c>
    </row>
    <row r="11" spans="1:10" ht="30" x14ac:dyDescent="0.2">
      <c r="A11" s="8" t="s">
        <v>76</v>
      </c>
      <c r="B11" s="9" t="s">
        <v>16</v>
      </c>
      <c r="C11" s="33"/>
      <c r="D11" s="33"/>
      <c r="E11" s="10">
        <f t="shared" si="0"/>
        <v>0</v>
      </c>
      <c r="F11" s="33"/>
      <c r="G11" s="33"/>
      <c r="H11" s="10">
        <f t="shared" si="1"/>
        <v>0</v>
      </c>
      <c r="I11" s="10">
        <f t="shared" si="2"/>
        <v>0</v>
      </c>
    </row>
    <row r="12" spans="1:10" x14ac:dyDescent="0.2">
      <c r="A12" s="8" t="s">
        <v>86</v>
      </c>
      <c r="B12" s="9" t="s">
        <v>77</v>
      </c>
      <c r="C12" s="33"/>
      <c r="D12" s="33"/>
      <c r="E12" s="10">
        <f t="shared" si="0"/>
        <v>0</v>
      </c>
      <c r="F12" s="33"/>
      <c r="G12" s="33"/>
      <c r="H12" s="10">
        <f t="shared" si="1"/>
        <v>0</v>
      </c>
      <c r="I12" s="10">
        <f t="shared" si="2"/>
        <v>0</v>
      </c>
    </row>
    <row r="13" spans="1:10" x14ac:dyDescent="0.2">
      <c r="A13" s="11"/>
      <c r="B13" s="12" t="s">
        <v>19</v>
      </c>
      <c r="C13" s="13">
        <f>SUM(C9:C12)</f>
        <v>0</v>
      </c>
      <c r="D13" s="13">
        <f>SUM(D9:D12)</f>
        <v>0</v>
      </c>
      <c r="E13" s="13">
        <f>C13+D13</f>
        <v>0</v>
      </c>
      <c r="F13" s="13">
        <f>SUM(F9:F12)</f>
        <v>0</v>
      </c>
      <c r="G13" s="13">
        <f>SUM(G9:G12)</f>
        <v>0</v>
      </c>
      <c r="H13" s="13">
        <f>F13+G13</f>
        <v>0</v>
      </c>
      <c r="I13" s="13">
        <f>E13+H13</f>
        <v>0</v>
      </c>
    </row>
    <row r="14" spans="1:10" x14ac:dyDescent="0.2">
      <c r="A14" s="6" t="s">
        <v>20</v>
      </c>
      <c r="B14" s="37" t="s">
        <v>21</v>
      </c>
      <c r="C14" s="38"/>
      <c r="D14" s="38"/>
      <c r="E14" s="38"/>
      <c r="F14" s="38"/>
      <c r="G14" s="38"/>
      <c r="H14" s="38"/>
      <c r="I14" s="38"/>
    </row>
    <row r="15" spans="1:10" x14ac:dyDescent="0.2">
      <c r="A15" s="8" t="s">
        <v>23</v>
      </c>
      <c r="B15" s="14" t="s">
        <v>24</v>
      </c>
      <c r="C15" s="33"/>
      <c r="D15" s="33"/>
      <c r="E15" s="10">
        <f>C15+D15</f>
        <v>0</v>
      </c>
      <c r="F15" s="33"/>
      <c r="G15" s="33"/>
      <c r="H15" s="10">
        <f>F15+G15</f>
        <v>0</v>
      </c>
      <c r="I15" s="10">
        <f>E15+H15</f>
        <v>0</v>
      </c>
    </row>
    <row r="16" spans="1:10" x14ac:dyDescent="0.2">
      <c r="A16" s="15"/>
      <c r="B16" s="12" t="s">
        <v>22</v>
      </c>
      <c r="C16" s="13">
        <f>SUM(C15)</f>
        <v>0</v>
      </c>
      <c r="D16" s="13">
        <f>SUM(D15)</f>
        <v>0</v>
      </c>
      <c r="E16" s="13">
        <f>C16+D16</f>
        <v>0</v>
      </c>
      <c r="F16" s="13">
        <f>SUM(F15)</f>
        <v>0</v>
      </c>
      <c r="G16" s="13">
        <f>SUM(G15)</f>
        <v>0</v>
      </c>
      <c r="H16" s="13">
        <f>F16+G16</f>
        <v>0</v>
      </c>
      <c r="I16" s="13">
        <f>E16+H16</f>
        <v>0</v>
      </c>
    </row>
    <row r="17" spans="1:9" x14ac:dyDescent="0.2">
      <c r="A17" s="6" t="s">
        <v>25</v>
      </c>
      <c r="B17" s="37" t="s">
        <v>26</v>
      </c>
      <c r="C17" s="38"/>
      <c r="D17" s="38"/>
      <c r="E17" s="38"/>
      <c r="F17" s="38"/>
      <c r="G17" s="38"/>
      <c r="H17" s="38"/>
      <c r="I17" s="38"/>
    </row>
    <row r="18" spans="1:9" x14ac:dyDescent="0.2">
      <c r="A18" s="8" t="s">
        <v>30</v>
      </c>
      <c r="B18" s="14" t="s">
        <v>90</v>
      </c>
      <c r="C18" s="10">
        <f>C19+C20+C21</f>
        <v>0</v>
      </c>
      <c r="D18" s="10">
        <f>D19+D20+D21</f>
        <v>0</v>
      </c>
      <c r="E18" s="10">
        <f>C18+D18</f>
        <v>0</v>
      </c>
      <c r="F18" s="10">
        <f>F19+F20+F21</f>
        <v>0</v>
      </c>
      <c r="G18" s="10">
        <f>G19+G20+G21</f>
        <v>0</v>
      </c>
      <c r="H18" s="10">
        <f>F18+G18</f>
        <v>0</v>
      </c>
      <c r="I18" s="10">
        <f>E18+H18</f>
        <v>0</v>
      </c>
    </row>
    <row r="19" spans="1:9" x14ac:dyDescent="0.2">
      <c r="A19" s="8" t="s">
        <v>87</v>
      </c>
      <c r="B19" s="14" t="s">
        <v>27</v>
      </c>
      <c r="C19" s="33"/>
      <c r="D19" s="33"/>
      <c r="E19" s="10">
        <f t="shared" ref="E19:E40" si="3">C19+D19</f>
        <v>0</v>
      </c>
      <c r="F19" s="33"/>
      <c r="G19" s="33"/>
      <c r="H19" s="10">
        <f t="shared" ref="H19:H40" si="4">F19+G19</f>
        <v>0</v>
      </c>
      <c r="I19" s="10">
        <f t="shared" ref="I19:I40" si="5">E19+H19</f>
        <v>0</v>
      </c>
    </row>
    <row r="20" spans="1:9" x14ac:dyDescent="0.2">
      <c r="A20" s="8" t="s">
        <v>88</v>
      </c>
      <c r="B20" s="14" t="s">
        <v>91</v>
      </c>
      <c r="C20" s="33"/>
      <c r="D20" s="33"/>
      <c r="E20" s="10">
        <f t="shared" si="3"/>
        <v>0</v>
      </c>
      <c r="F20" s="33"/>
      <c r="G20" s="33"/>
      <c r="H20" s="10">
        <f t="shared" si="4"/>
        <v>0</v>
      </c>
      <c r="I20" s="10">
        <f t="shared" si="5"/>
        <v>0</v>
      </c>
    </row>
    <row r="21" spans="1:9" x14ac:dyDescent="0.2">
      <c r="A21" s="8" t="s">
        <v>89</v>
      </c>
      <c r="B21" s="14" t="s">
        <v>92</v>
      </c>
      <c r="C21" s="33"/>
      <c r="D21" s="33"/>
      <c r="E21" s="10">
        <f t="shared" si="3"/>
        <v>0</v>
      </c>
      <c r="F21" s="33"/>
      <c r="G21" s="33"/>
      <c r="H21" s="10">
        <f t="shared" si="4"/>
        <v>0</v>
      </c>
      <c r="I21" s="10">
        <f t="shared" si="5"/>
        <v>0</v>
      </c>
    </row>
    <row r="22" spans="1:9" ht="26" x14ac:dyDescent="0.2">
      <c r="A22" s="8" t="s">
        <v>31</v>
      </c>
      <c r="B22" s="14" t="s">
        <v>93</v>
      </c>
      <c r="C22" s="33"/>
      <c r="D22" s="33"/>
      <c r="E22" s="10">
        <f t="shared" si="3"/>
        <v>0</v>
      </c>
      <c r="F22" s="33"/>
      <c r="G22" s="33"/>
      <c r="H22" s="10">
        <f t="shared" si="4"/>
        <v>0</v>
      </c>
      <c r="I22" s="10">
        <f t="shared" si="5"/>
        <v>0</v>
      </c>
    </row>
    <row r="23" spans="1:9" x14ac:dyDescent="0.2">
      <c r="A23" s="8" t="s">
        <v>32</v>
      </c>
      <c r="B23" s="14" t="s">
        <v>78</v>
      </c>
      <c r="C23" s="33"/>
      <c r="D23" s="33"/>
      <c r="E23" s="10">
        <f t="shared" si="3"/>
        <v>0</v>
      </c>
      <c r="F23" s="33"/>
      <c r="G23" s="33"/>
      <c r="H23" s="10">
        <f t="shared" si="4"/>
        <v>0</v>
      </c>
      <c r="I23" s="10">
        <f t="shared" si="5"/>
        <v>0</v>
      </c>
    </row>
    <row r="24" spans="1:9" x14ac:dyDescent="0.2">
      <c r="A24" s="8" t="s">
        <v>33</v>
      </c>
      <c r="B24" s="14" t="s">
        <v>79</v>
      </c>
      <c r="C24" s="33"/>
      <c r="D24" s="33"/>
      <c r="E24" s="10">
        <f t="shared" si="3"/>
        <v>0</v>
      </c>
      <c r="F24" s="33"/>
      <c r="G24" s="33"/>
      <c r="H24" s="10">
        <f t="shared" si="4"/>
        <v>0</v>
      </c>
      <c r="I24" s="10">
        <f t="shared" si="5"/>
        <v>0</v>
      </c>
    </row>
    <row r="25" spans="1:9" x14ac:dyDescent="0.2">
      <c r="A25" s="8" t="s">
        <v>34</v>
      </c>
      <c r="B25" s="14" t="s">
        <v>94</v>
      </c>
      <c r="C25" s="10">
        <f>C26+C27+C28+C29+C30+C31</f>
        <v>0</v>
      </c>
      <c r="D25" s="10">
        <f>D26+D27+D28+D29+D30+D31</f>
        <v>0</v>
      </c>
      <c r="E25" s="10">
        <f t="shared" si="3"/>
        <v>0</v>
      </c>
      <c r="F25" s="10">
        <f>F26+F27+F28+F29+F30+F31</f>
        <v>0</v>
      </c>
      <c r="G25" s="10">
        <f>G26+G27+G28+G29+G30+G31</f>
        <v>0</v>
      </c>
      <c r="H25" s="10">
        <f t="shared" si="4"/>
        <v>0</v>
      </c>
      <c r="I25" s="10">
        <f t="shared" si="5"/>
        <v>0</v>
      </c>
    </row>
    <row r="26" spans="1:9" x14ac:dyDescent="0.2">
      <c r="A26" s="8" t="s">
        <v>137</v>
      </c>
      <c r="B26" s="14" t="s">
        <v>139</v>
      </c>
      <c r="C26" s="33"/>
      <c r="D26" s="33"/>
      <c r="E26" s="10">
        <f t="shared" si="3"/>
        <v>0</v>
      </c>
      <c r="F26" s="33"/>
      <c r="G26" s="33"/>
      <c r="H26" s="10">
        <f t="shared" si="4"/>
        <v>0</v>
      </c>
      <c r="I26" s="10">
        <f t="shared" si="5"/>
        <v>0</v>
      </c>
    </row>
    <row r="27" spans="1:9" x14ac:dyDescent="0.2">
      <c r="A27" s="8" t="s">
        <v>138</v>
      </c>
      <c r="B27" s="14" t="s">
        <v>140</v>
      </c>
      <c r="C27" s="33"/>
      <c r="D27" s="33"/>
      <c r="E27" s="10">
        <f t="shared" si="3"/>
        <v>0</v>
      </c>
      <c r="F27" s="33"/>
      <c r="G27" s="33"/>
      <c r="H27" s="10">
        <f t="shared" si="4"/>
        <v>0</v>
      </c>
      <c r="I27" s="10">
        <f t="shared" si="5"/>
        <v>0</v>
      </c>
    </row>
    <row r="28" spans="1:9" ht="26" x14ac:dyDescent="0.2">
      <c r="A28" s="8" t="s">
        <v>96</v>
      </c>
      <c r="B28" s="14" t="s">
        <v>95</v>
      </c>
      <c r="C28" s="33"/>
      <c r="D28" s="33"/>
      <c r="E28" s="10">
        <f t="shared" si="3"/>
        <v>0</v>
      </c>
      <c r="F28" s="33"/>
      <c r="G28" s="33"/>
      <c r="H28" s="10">
        <f t="shared" si="4"/>
        <v>0</v>
      </c>
      <c r="I28" s="10">
        <f t="shared" si="5"/>
        <v>0</v>
      </c>
    </row>
    <row r="29" spans="1:9" ht="26" x14ac:dyDescent="0.2">
      <c r="A29" s="8" t="s">
        <v>97</v>
      </c>
      <c r="B29" s="14" t="s">
        <v>98</v>
      </c>
      <c r="C29" s="33"/>
      <c r="D29" s="33"/>
      <c r="E29" s="10">
        <f t="shared" si="3"/>
        <v>0</v>
      </c>
      <c r="F29" s="33"/>
      <c r="G29" s="33"/>
      <c r="H29" s="10">
        <f t="shared" si="4"/>
        <v>0</v>
      </c>
      <c r="I29" s="10">
        <f t="shared" si="5"/>
        <v>0</v>
      </c>
    </row>
    <row r="30" spans="1:9" ht="26" x14ac:dyDescent="0.2">
      <c r="A30" s="8" t="s">
        <v>99</v>
      </c>
      <c r="B30" s="14" t="s">
        <v>100</v>
      </c>
      <c r="C30" s="33"/>
      <c r="D30" s="33"/>
      <c r="E30" s="10">
        <f t="shared" si="3"/>
        <v>0</v>
      </c>
      <c r="F30" s="33"/>
      <c r="G30" s="33"/>
      <c r="H30" s="10">
        <f t="shared" si="4"/>
        <v>0</v>
      </c>
      <c r="I30" s="10">
        <f t="shared" si="5"/>
        <v>0</v>
      </c>
    </row>
    <row r="31" spans="1:9" x14ac:dyDescent="0.2">
      <c r="A31" s="8" t="s">
        <v>101</v>
      </c>
      <c r="B31" s="14" t="s">
        <v>102</v>
      </c>
      <c r="C31" s="33"/>
      <c r="D31" s="33"/>
      <c r="E31" s="10">
        <f t="shared" si="3"/>
        <v>0</v>
      </c>
      <c r="F31" s="33"/>
      <c r="G31" s="33"/>
      <c r="H31" s="10">
        <f t="shared" si="4"/>
        <v>0</v>
      </c>
      <c r="I31" s="10">
        <f t="shared" si="5"/>
        <v>0</v>
      </c>
    </row>
    <row r="32" spans="1:9" x14ac:dyDescent="0.2">
      <c r="A32" s="8" t="s">
        <v>80</v>
      </c>
      <c r="B32" s="14" t="s">
        <v>141</v>
      </c>
      <c r="C32" s="33"/>
      <c r="D32" s="33"/>
      <c r="E32" s="10">
        <f t="shared" si="3"/>
        <v>0</v>
      </c>
      <c r="F32" s="33"/>
      <c r="G32" s="33"/>
      <c r="H32" s="10">
        <f t="shared" si="4"/>
        <v>0</v>
      </c>
      <c r="I32" s="10">
        <f t="shared" si="5"/>
        <v>0</v>
      </c>
    </row>
    <row r="33" spans="1:9" x14ac:dyDescent="0.2">
      <c r="A33" s="8" t="s">
        <v>81</v>
      </c>
      <c r="B33" s="14" t="s">
        <v>28</v>
      </c>
      <c r="C33" s="10">
        <f>C34+C35</f>
        <v>0</v>
      </c>
      <c r="D33" s="10">
        <f>D34+D35</f>
        <v>0</v>
      </c>
      <c r="E33" s="10">
        <f t="shared" si="3"/>
        <v>0</v>
      </c>
      <c r="F33" s="10">
        <f>F34+F35</f>
        <v>0</v>
      </c>
      <c r="G33" s="10">
        <f>G34+G35</f>
        <v>0</v>
      </c>
      <c r="H33" s="10">
        <f t="shared" si="4"/>
        <v>0</v>
      </c>
      <c r="I33" s="10">
        <f t="shared" si="5"/>
        <v>0</v>
      </c>
    </row>
    <row r="34" spans="1:9" x14ac:dyDescent="0.2">
      <c r="A34" s="8" t="s">
        <v>142</v>
      </c>
      <c r="B34" s="14" t="s">
        <v>143</v>
      </c>
      <c r="C34" s="33"/>
      <c r="D34" s="33"/>
      <c r="E34" s="10">
        <f t="shared" si="3"/>
        <v>0</v>
      </c>
      <c r="F34" s="33"/>
      <c r="G34" s="33"/>
      <c r="H34" s="10">
        <f t="shared" si="4"/>
        <v>0</v>
      </c>
      <c r="I34" s="10">
        <f t="shared" si="5"/>
        <v>0</v>
      </c>
    </row>
    <row r="35" spans="1:9" x14ac:dyDescent="0.2">
      <c r="A35" s="8" t="s">
        <v>103</v>
      </c>
      <c r="B35" s="14" t="s">
        <v>104</v>
      </c>
      <c r="C35" s="33"/>
      <c r="D35" s="33"/>
      <c r="E35" s="10">
        <f t="shared" si="3"/>
        <v>0</v>
      </c>
      <c r="F35" s="33"/>
      <c r="G35" s="33"/>
      <c r="H35" s="10">
        <f t="shared" si="4"/>
        <v>0</v>
      </c>
      <c r="I35" s="10">
        <f t="shared" si="5"/>
        <v>0</v>
      </c>
    </row>
    <row r="36" spans="1:9" x14ac:dyDescent="0.2">
      <c r="A36" s="8" t="s">
        <v>105</v>
      </c>
      <c r="B36" s="14" t="s">
        <v>29</v>
      </c>
      <c r="C36" s="10">
        <f>C37+C40</f>
        <v>0</v>
      </c>
      <c r="D36" s="10">
        <f>D37+D40</f>
        <v>0</v>
      </c>
      <c r="E36" s="10">
        <f t="shared" si="3"/>
        <v>0</v>
      </c>
      <c r="F36" s="10">
        <f>F37+F40</f>
        <v>0</v>
      </c>
      <c r="G36" s="10">
        <f>G37+G40</f>
        <v>0</v>
      </c>
      <c r="H36" s="10">
        <f t="shared" si="4"/>
        <v>0</v>
      </c>
      <c r="I36" s="10">
        <f t="shared" si="5"/>
        <v>0</v>
      </c>
    </row>
    <row r="37" spans="1:9" x14ac:dyDescent="0.2">
      <c r="A37" s="8" t="s">
        <v>106</v>
      </c>
      <c r="B37" s="14" t="s">
        <v>107</v>
      </c>
      <c r="C37" s="10">
        <f>C38+C39</f>
        <v>0</v>
      </c>
      <c r="D37" s="10">
        <f>D38+D39</f>
        <v>0</v>
      </c>
      <c r="E37" s="10">
        <f t="shared" si="3"/>
        <v>0</v>
      </c>
      <c r="F37" s="10">
        <f>F38+F39</f>
        <v>0</v>
      </c>
      <c r="G37" s="10">
        <f>G38+G39</f>
        <v>0</v>
      </c>
      <c r="H37" s="10">
        <f t="shared" si="4"/>
        <v>0</v>
      </c>
      <c r="I37" s="10">
        <f t="shared" si="5"/>
        <v>0</v>
      </c>
    </row>
    <row r="38" spans="1:9" x14ac:dyDescent="0.2">
      <c r="A38" s="8" t="s">
        <v>108</v>
      </c>
      <c r="B38" s="14" t="s">
        <v>109</v>
      </c>
      <c r="C38" s="33"/>
      <c r="D38" s="33"/>
      <c r="E38" s="10">
        <f t="shared" si="3"/>
        <v>0</v>
      </c>
      <c r="F38" s="33"/>
      <c r="G38" s="33"/>
      <c r="H38" s="10">
        <f t="shared" si="4"/>
        <v>0</v>
      </c>
      <c r="I38" s="10">
        <f t="shared" si="5"/>
        <v>0</v>
      </c>
    </row>
    <row r="39" spans="1:9" ht="39" x14ac:dyDescent="0.2">
      <c r="A39" s="8" t="s">
        <v>110</v>
      </c>
      <c r="B39" s="14" t="s">
        <v>111</v>
      </c>
      <c r="C39" s="33"/>
      <c r="D39" s="33"/>
      <c r="E39" s="10">
        <f t="shared" si="3"/>
        <v>0</v>
      </c>
      <c r="F39" s="33"/>
      <c r="G39" s="33"/>
      <c r="H39" s="10">
        <f t="shared" si="4"/>
        <v>0</v>
      </c>
      <c r="I39" s="10">
        <f t="shared" si="5"/>
        <v>0</v>
      </c>
    </row>
    <row r="40" spans="1:9" x14ac:dyDescent="0.2">
      <c r="A40" s="8" t="s">
        <v>112</v>
      </c>
      <c r="B40" s="14" t="s">
        <v>113</v>
      </c>
      <c r="C40" s="33"/>
      <c r="D40" s="33"/>
      <c r="E40" s="10">
        <f t="shared" si="3"/>
        <v>0</v>
      </c>
      <c r="F40" s="33"/>
      <c r="G40" s="33"/>
      <c r="H40" s="10">
        <f t="shared" si="4"/>
        <v>0</v>
      </c>
      <c r="I40" s="10">
        <f t="shared" si="5"/>
        <v>0</v>
      </c>
    </row>
    <row r="41" spans="1:9" s="16" customFormat="1" x14ac:dyDescent="0.2">
      <c r="A41" s="15"/>
      <c r="B41" s="12" t="s">
        <v>35</v>
      </c>
      <c r="C41" s="13">
        <f>C18+C22+C23+C24+C25+C32+C33+C36</f>
        <v>0</v>
      </c>
      <c r="D41" s="13">
        <f>D18+D22+D23+D24+D25+D32+D33+D36</f>
        <v>0</v>
      </c>
      <c r="E41" s="13">
        <f>C41+D41</f>
        <v>0</v>
      </c>
      <c r="F41" s="13">
        <f>F18+F22+F23+F24+F25+F32+F33+F36</f>
        <v>0</v>
      </c>
      <c r="G41" s="13">
        <f>G18+G22+G23+G24+G25+G32+G33+G36</f>
        <v>0</v>
      </c>
      <c r="H41" s="13">
        <f>F41+G41</f>
        <v>0</v>
      </c>
      <c r="I41" s="13">
        <f>E41+H41</f>
        <v>0</v>
      </c>
    </row>
    <row r="42" spans="1:9" x14ac:dyDescent="0.2">
      <c r="A42" s="7" t="s">
        <v>36</v>
      </c>
      <c r="B42" s="37" t="s">
        <v>37</v>
      </c>
      <c r="C42" s="38"/>
      <c r="D42" s="38"/>
      <c r="E42" s="38"/>
      <c r="F42" s="38"/>
      <c r="G42" s="38"/>
      <c r="H42" s="38"/>
      <c r="I42" s="38"/>
    </row>
    <row r="43" spans="1:9" x14ac:dyDescent="0.2">
      <c r="A43" s="8" t="s">
        <v>39</v>
      </c>
      <c r="B43" s="14" t="s">
        <v>38</v>
      </c>
      <c r="C43" s="33"/>
      <c r="D43" s="33"/>
      <c r="E43" s="10">
        <f>C43+D43</f>
        <v>0</v>
      </c>
      <c r="F43" s="33"/>
      <c r="G43" s="33"/>
      <c r="H43" s="10">
        <f>F43+G43</f>
        <v>0</v>
      </c>
      <c r="I43" s="10">
        <f>E43+H43</f>
        <v>0</v>
      </c>
    </row>
    <row r="44" spans="1:9" x14ac:dyDescent="0.2">
      <c r="A44" s="8" t="s">
        <v>40</v>
      </c>
      <c r="B44" s="14" t="s">
        <v>114</v>
      </c>
      <c r="C44" s="33"/>
      <c r="D44" s="33"/>
      <c r="E44" s="10">
        <f t="shared" ref="E44:E51" si="6">C44+D44</f>
        <v>0</v>
      </c>
      <c r="F44" s="33"/>
      <c r="G44" s="33"/>
      <c r="H44" s="10">
        <f t="shared" ref="H44:H51" si="7">F44+G44</f>
        <v>0</v>
      </c>
      <c r="I44" s="10">
        <f t="shared" ref="I44:I51" si="8">E44+H44</f>
        <v>0</v>
      </c>
    </row>
    <row r="45" spans="1:9" ht="28.5" customHeight="1" x14ac:dyDescent="0.2">
      <c r="A45" s="8" t="s">
        <v>41</v>
      </c>
      <c r="B45" s="14" t="s">
        <v>115</v>
      </c>
      <c r="C45" s="10">
        <f>C46+C47</f>
        <v>0</v>
      </c>
      <c r="D45" s="10">
        <f>D46+D47</f>
        <v>0</v>
      </c>
      <c r="E45" s="10">
        <f t="shared" si="6"/>
        <v>0</v>
      </c>
      <c r="F45" s="10">
        <f>F46+F47</f>
        <v>0</v>
      </c>
      <c r="G45" s="10">
        <f>G46+G47</f>
        <v>0</v>
      </c>
      <c r="H45" s="10">
        <f t="shared" si="7"/>
        <v>0</v>
      </c>
      <c r="I45" s="10">
        <f t="shared" si="8"/>
        <v>0</v>
      </c>
    </row>
    <row r="46" spans="1:9" ht="29" customHeight="1" x14ac:dyDescent="0.2">
      <c r="A46" s="8" t="s">
        <v>116</v>
      </c>
      <c r="B46" s="14" t="s">
        <v>115</v>
      </c>
      <c r="C46" s="33"/>
      <c r="D46" s="33"/>
      <c r="E46" s="10">
        <f t="shared" si="6"/>
        <v>0</v>
      </c>
      <c r="F46" s="33"/>
      <c r="G46" s="33"/>
      <c r="H46" s="10">
        <f t="shared" si="7"/>
        <v>0</v>
      </c>
      <c r="I46" s="10">
        <f t="shared" si="8"/>
        <v>0</v>
      </c>
    </row>
    <row r="47" spans="1:9" ht="29.5" customHeight="1" x14ac:dyDescent="0.2">
      <c r="A47" s="8" t="s">
        <v>117</v>
      </c>
      <c r="B47" s="14" t="s">
        <v>167</v>
      </c>
      <c r="C47" s="33"/>
      <c r="D47" s="33"/>
      <c r="E47" s="10">
        <f t="shared" si="6"/>
        <v>0</v>
      </c>
      <c r="F47" s="33"/>
      <c r="G47" s="33"/>
      <c r="H47" s="10">
        <f t="shared" si="7"/>
        <v>0</v>
      </c>
      <c r="I47" s="10">
        <f t="shared" si="8"/>
        <v>0</v>
      </c>
    </row>
    <row r="48" spans="1:9" ht="26" x14ac:dyDescent="0.2">
      <c r="A48" s="8" t="s">
        <v>118</v>
      </c>
      <c r="B48" s="14" t="s">
        <v>119</v>
      </c>
      <c r="C48" s="33"/>
      <c r="D48" s="33"/>
      <c r="E48" s="10">
        <f t="shared" si="6"/>
        <v>0</v>
      </c>
      <c r="F48" s="33"/>
      <c r="G48" s="33"/>
      <c r="H48" s="10">
        <f t="shared" si="7"/>
        <v>0</v>
      </c>
      <c r="I48" s="10">
        <f t="shared" si="8"/>
        <v>0</v>
      </c>
    </row>
    <row r="49" spans="1:9" x14ac:dyDescent="0.2">
      <c r="A49" s="8" t="s">
        <v>120</v>
      </c>
      <c r="B49" s="14" t="s">
        <v>121</v>
      </c>
      <c r="C49" s="33"/>
      <c r="D49" s="33"/>
      <c r="E49" s="10">
        <f t="shared" si="6"/>
        <v>0</v>
      </c>
      <c r="F49" s="33"/>
      <c r="G49" s="33"/>
      <c r="H49" s="10">
        <f t="shared" si="7"/>
        <v>0</v>
      </c>
      <c r="I49" s="10">
        <f t="shared" si="8"/>
        <v>0</v>
      </c>
    </row>
    <row r="50" spans="1:9" x14ac:dyDescent="0.2">
      <c r="A50" s="8" t="s">
        <v>122</v>
      </c>
      <c r="B50" s="14" t="s">
        <v>123</v>
      </c>
      <c r="C50" s="33"/>
      <c r="D50" s="33"/>
      <c r="E50" s="10">
        <f t="shared" si="6"/>
        <v>0</v>
      </c>
      <c r="F50" s="33"/>
      <c r="G50" s="33"/>
      <c r="H50" s="10">
        <f t="shared" si="7"/>
        <v>0</v>
      </c>
      <c r="I50" s="10">
        <f t="shared" si="8"/>
        <v>0</v>
      </c>
    </row>
    <row r="51" spans="1:9" x14ac:dyDescent="0.2">
      <c r="A51" s="8" t="s">
        <v>159</v>
      </c>
      <c r="B51" s="14" t="s">
        <v>149</v>
      </c>
      <c r="C51" s="33"/>
      <c r="D51" s="33"/>
      <c r="E51" s="10">
        <f t="shared" si="6"/>
        <v>0</v>
      </c>
      <c r="F51" s="33"/>
      <c r="G51" s="33"/>
      <c r="H51" s="10">
        <f t="shared" si="7"/>
        <v>0</v>
      </c>
      <c r="I51" s="10">
        <f t="shared" si="8"/>
        <v>0</v>
      </c>
    </row>
    <row r="52" spans="1:9" x14ac:dyDescent="0.2">
      <c r="A52" s="17"/>
      <c r="B52" s="12" t="s">
        <v>42</v>
      </c>
      <c r="C52" s="13">
        <f>C43+C44+C45+C48+C49+C50+C51</f>
        <v>0</v>
      </c>
      <c r="D52" s="13">
        <f>D43+D44+D45+D48+D49+D50+D51</f>
        <v>0</v>
      </c>
      <c r="E52" s="13">
        <f>C52+D52</f>
        <v>0</v>
      </c>
      <c r="F52" s="13">
        <f>F43+F44+F45+F48+F49+F50+F51</f>
        <v>0</v>
      </c>
      <c r="G52" s="13">
        <f>G43+G44+G45+G48+G49+G50+G51</f>
        <v>0</v>
      </c>
      <c r="H52" s="13">
        <f>F52+G52</f>
        <v>0</v>
      </c>
      <c r="I52" s="13">
        <f>E52+H52</f>
        <v>0</v>
      </c>
    </row>
    <row r="53" spans="1:9" x14ac:dyDescent="0.2">
      <c r="A53" s="18" t="s">
        <v>43</v>
      </c>
      <c r="B53" s="37" t="s">
        <v>44</v>
      </c>
      <c r="C53" s="38"/>
      <c r="D53" s="38"/>
      <c r="E53" s="38"/>
      <c r="F53" s="38"/>
      <c r="G53" s="38"/>
      <c r="H53" s="38"/>
      <c r="I53" s="38"/>
    </row>
    <row r="54" spans="1:9" x14ac:dyDescent="0.2">
      <c r="A54" s="8" t="s">
        <v>45</v>
      </c>
      <c r="B54" s="14" t="s">
        <v>46</v>
      </c>
      <c r="C54" s="10">
        <f>C55+C56</f>
        <v>0</v>
      </c>
      <c r="D54" s="10">
        <f>D55+D56</f>
        <v>0</v>
      </c>
      <c r="E54" s="10">
        <f>C54+D54</f>
        <v>0</v>
      </c>
      <c r="F54" s="10">
        <f>F55+F56</f>
        <v>0</v>
      </c>
      <c r="G54" s="10">
        <f>G55+G56</f>
        <v>0</v>
      </c>
      <c r="H54" s="10">
        <f>F54+G54</f>
        <v>0</v>
      </c>
      <c r="I54" s="10">
        <f>E54+H54</f>
        <v>0</v>
      </c>
    </row>
    <row r="55" spans="1:9" x14ac:dyDescent="0.2">
      <c r="A55" s="8" t="s">
        <v>47</v>
      </c>
      <c r="B55" s="14" t="s">
        <v>49</v>
      </c>
      <c r="C55" s="33"/>
      <c r="D55" s="33"/>
      <c r="E55" s="10">
        <f t="shared" ref="E55:E64" si="9">C55+D55</f>
        <v>0</v>
      </c>
      <c r="F55" s="33"/>
      <c r="G55" s="33"/>
      <c r="H55" s="10">
        <f t="shared" ref="H55:H64" si="10">F55+G55</f>
        <v>0</v>
      </c>
      <c r="I55" s="10">
        <f t="shared" ref="I55:I64" si="11">E55+H55</f>
        <v>0</v>
      </c>
    </row>
    <row r="56" spans="1:9" x14ac:dyDescent="0.2">
      <c r="A56" s="8" t="s">
        <v>48</v>
      </c>
      <c r="B56" s="14" t="s">
        <v>50</v>
      </c>
      <c r="C56" s="33"/>
      <c r="D56" s="33"/>
      <c r="E56" s="10">
        <f t="shared" si="9"/>
        <v>0</v>
      </c>
      <c r="F56" s="33"/>
      <c r="G56" s="33"/>
      <c r="H56" s="10">
        <f t="shared" si="10"/>
        <v>0</v>
      </c>
      <c r="I56" s="10">
        <f t="shared" si="11"/>
        <v>0</v>
      </c>
    </row>
    <row r="57" spans="1:9" x14ac:dyDescent="0.2">
      <c r="A57" s="8" t="s">
        <v>51</v>
      </c>
      <c r="B57" s="14" t="s">
        <v>126</v>
      </c>
      <c r="C57" s="10">
        <f>C58+C59+C60+C61+C62</f>
        <v>0</v>
      </c>
      <c r="D57" s="10">
        <f>D58+D59+D60+D61+D62</f>
        <v>0</v>
      </c>
      <c r="E57" s="10">
        <f t="shared" si="9"/>
        <v>0</v>
      </c>
      <c r="F57" s="10">
        <f>F58+F59+F60+F61+F62</f>
        <v>0</v>
      </c>
      <c r="G57" s="10">
        <f>G58+G59+G60+G61+G62</f>
        <v>0</v>
      </c>
      <c r="H57" s="10">
        <f t="shared" si="10"/>
        <v>0</v>
      </c>
      <c r="I57" s="10">
        <f t="shared" si="11"/>
        <v>0</v>
      </c>
    </row>
    <row r="58" spans="1:9" x14ac:dyDescent="0.2">
      <c r="A58" s="8" t="s">
        <v>144</v>
      </c>
      <c r="B58" s="14" t="s">
        <v>145</v>
      </c>
      <c r="C58" s="33"/>
      <c r="D58" s="33"/>
      <c r="E58" s="10">
        <f t="shared" si="9"/>
        <v>0</v>
      </c>
      <c r="F58" s="33"/>
      <c r="G58" s="33"/>
      <c r="H58" s="10">
        <f t="shared" si="10"/>
        <v>0</v>
      </c>
      <c r="I58" s="10">
        <f t="shared" si="11"/>
        <v>0</v>
      </c>
    </row>
    <row r="59" spans="1:9" x14ac:dyDescent="0.2">
      <c r="A59" s="8" t="s">
        <v>127</v>
      </c>
      <c r="B59" s="14" t="s">
        <v>128</v>
      </c>
      <c r="C59" s="33"/>
      <c r="D59" s="33"/>
      <c r="E59" s="10">
        <f t="shared" si="9"/>
        <v>0</v>
      </c>
      <c r="F59" s="33"/>
      <c r="G59" s="33"/>
      <c r="H59" s="10">
        <f t="shared" si="10"/>
        <v>0</v>
      </c>
      <c r="I59" s="10">
        <f t="shared" si="11"/>
        <v>0</v>
      </c>
    </row>
    <row r="60" spans="1:9" ht="26" x14ac:dyDescent="0.2">
      <c r="A60" s="8" t="s">
        <v>129</v>
      </c>
      <c r="B60" s="14" t="s">
        <v>130</v>
      </c>
      <c r="C60" s="33"/>
      <c r="D60" s="33"/>
      <c r="E60" s="10">
        <f t="shared" si="9"/>
        <v>0</v>
      </c>
      <c r="F60" s="33"/>
      <c r="G60" s="33"/>
      <c r="H60" s="10">
        <f t="shared" si="10"/>
        <v>0</v>
      </c>
      <c r="I60" s="10">
        <f t="shared" si="11"/>
        <v>0</v>
      </c>
    </row>
    <row r="61" spans="1:9" x14ac:dyDescent="0.2">
      <c r="A61" s="8" t="s">
        <v>131</v>
      </c>
      <c r="B61" s="14" t="s">
        <v>132</v>
      </c>
      <c r="C61" s="33"/>
      <c r="D61" s="33"/>
      <c r="E61" s="10">
        <f t="shared" si="9"/>
        <v>0</v>
      </c>
      <c r="F61" s="33"/>
      <c r="G61" s="33"/>
      <c r="H61" s="10">
        <f t="shared" si="10"/>
        <v>0</v>
      </c>
      <c r="I61" s="10">
        <f t="shared" si="11"/>
        <v>0</v>
      </c>
    </row>
    <row r="62" spans="1:9" ht="26" x14ac:dyDescent="0.2">
      <c r="A62" s="8" t="s">
        <v>133</v>
      </c>
      <c r="B62" s="14" t="s">
        <v>134</v>
      </c>
      <c r="C62" s="33"/>
      <c r="D62" s="33"/>
      <c r="E62" s="10">
        <f t="shared" si="9"/>
        <v>0</v>
      </c>
      <c r="F62" s="33"/>
      <c r="G62" s="33"/>
      <c r="H62" s="10">
        <f t="shared" si="10"/>
        <v>0</v>
      </c>
      <c r="I62" s="10">
        <f t="shared" si="11"/>
        <v>0</v>
      </c>
    </row>
    <row r="63" spans="1:9" x14ac:dyDescent="0.2">
      <c r="A63" s="8" t="s">
        <v>75</v>
      </c>
      <c r="B63" s="14" t="s">
        <v>52</v>
      </c>
      <c r="C63" s="33"/>
      <c r="D63" s="33"/>
      <c r="E63" s="10">
        <f t="shared" si="9"/>
        <v>0</v>
      </c>
      <c r="F63" s="33"/>
      <c r="G63" s="33"/>
      <c r="H63" s="10">
        <f t="shared" si="10"/>
        <v>0</v>
      </c>
      <c r="I63" s="10">
        <f t="shared" si="11"/>
        <v>0</v>
      </c>
    </row>
    <row r="64" spans="1:9" x14ac:dyDescent="0.2">
      <c r="A64" s="8" t="s">
        <v>124</v>
      </c>
      <c r="B64" s="14" t="s">
        <v>125</v>
      </c>
      <c r="C64" s="33"/>
      <c r="D64" s="33"/>
      <c r="E64" s="10">
        <f t="shared" si="9"/>
        <v>0</v>
      </c>
      <c r="F64" s="33"/>
      <c r="G64" s="33"/>
      <c r="H64" s="10">
        <f t="shared" si="10"/>
        <v>0</v>
      </c>
      <c r="I64" s="10">
        <f t="shared" si="11"/>
        <v>0</v>
      </c>
    </row>
    <row r="65" spans="1:9" x14ac:dyDescent="0.2">
      <c r="A65" s="15"/>
      <c r="B65" s="12" t="s">
        <v>53</v>
      </c>
      <c r="C65" s="13">
        <f>C54+C57+C63+C64</f>
        <v>0</v>
      </c>
      <c r="D65" s="13">
        <f>D54+D57+D63+D64</f>
        <v>0</v>
      </c>
      <c r="E65" s="13">
        <f>C65+D65</f>
        <v>0</v>
      </c>
      <c r="F65" s="13">
        <f>F54+F57+F63+F64</f>
        <v>0</v>
      </c>
      <c r="G65" s="13">
        <f>G54+G57+G63+G64</f>
        <v>0</v>
      </c>
      <c r="H65" s="13">
        <f>F65+G65</f>
        <v>0</v>
      </c>
      <c r="I65" s="13">
        <f>E65+H65</f>
        <v>0</v>
      </c>
    </row>
    <row r="66" spans="1:9" x14ac:dyDescent="0.2">
      <c r="A66" s="18" t="s">
        <v>54</v>
      </c>
      <c r="B66" s="37" t="s">
        <v>135</v>
      </c>
      <c r="C66" s="38"/>
      <c r="D66" s="38"/>
      <c r="E66" s="38"/>
      <c r="F66" s="38"/>
      <c r="G66" s="38"/>
      <c r="H66" s="38"/>
      <c r="I66" s="38"/>
    </row>
    <row r="67" spans="1:9" x14ac:dyDescent="0.2">
      <c r="A67" s="8" t="s">
        <v>55</v>
      </c>
      <c r="B67" s="14" t="s">
        <v>146</v>
      </c>
      <c r="C67" s="33"/>
      <c r="D67" s="33"/>
      <c r="E67" s="10">
        <f>C67+D67</f>
        <v>0</v>
      </c>
      <c r="F67" s="33"/>
      <c r="G67" s="33"/>
      <c r="H67" s="10">
        <f>F67+G67</f>
        <v>0</v>
      </c>
      <c r="I67" s="10">
        <f>E67+H67</f>
        <v>0</v>
      </c>
    </row>
    <row r="68" spans="1:9" x14ac:dyDescent="0.2">
      <c r="A68" s="8" t="s">
        <v>147</v>
      </c>
      <c r="B68" s="14" t="s">
        <v>148</v>
      </c>
      <c r="C68" s="33"/>
      <c r="D68" s="33"/>
      <c r="E68" s="10">
        <f>C68+D68</f>
        <v>0</v>
      </c>
      <c r="F68" s="33"/>
      <c r="G68" s="33"/>
      <c r="H68" s="10">
        <f>F68+G68</f>
        <v>0</v>
      </c>
      <c r="I68" s="10">
        <f>E68+H68</f>
        <v>0</v>
      </c>
    </row>
    <row r="69" spans="1:9" x14ac:dyDescent="0.2">
      <c r="A69" s="15"/>
      <c r="B69" s="12" t="s">
        <v>56</v>
      </c>
      <c r="C69" s="13">
        <f>C67+C68</f>
        <v>0</v>
      </c>
      <c r="D69" s="13">
        <f>D67+D68</f>
        <v>0</v>
      </c>
      <c r="E69" s="13">
        <f>C69+D69</f>
        <v>0</v>
      </c>
      <c r="F69" s="13">
        <f>F67+F68</f>
        <v>0</v>
      </c>
      <c r="G69" s="13">
        <f>G67+G68</f>
        <v>0</v>
      </c>
      <c r="H69" s="13">
        <f>F69+G69</f>
        <v>0</v>
      </c>
      <c r="I69" s="13">
        <f>E69+H69</f>
        <v>0</v>
      </c>
    </row>
    <row r="70" spans="1:9" ht="17" x14ac:dyDescent="0.2">
      <c r="A70" s="19"/>
      <c r="B70" s="20" t="s">
        <v>57</v>
      </c>
      <c r="C70" s="21">
        <f>C13+C16+C41+C52+C65+C69</f>
        <v>0</v>
      </c>
      <c r="D70" s="21">
        <f>D13+D16+D41+D52+D65+D69</f>
        <v>0</v>
      </c>
      <c r="E70" s="21">
        <f>C70+D70</f>
        <v>0</v>
      </c>
      <c r="F70" s="21">
        <f>F13+F16+F41+F52+F65+F69</f>
        <v>0</v>
      </c>
      <c r="G70" s="21">
        <f>G13+G16+G41+G52+G65+G69</f>
        <v>0</v>
      </c>
      <c r="H70" s="21">
        <f>F70+G70</f>
        <v>0</v>
      </c>
      <c r="I70" s="21">
        <f>E70+H70</f>
        <v>0</v>
      </c>
    </row>
    <row r="73" spans="1:9" ht="19" x14ac:dyDescent="0.25">
      <c r="A73" s="1" t="s">
        <v>84</v>
      </c>
      <c r="B73" s="22"/>
    </row>
    <row r="75" spans="1:9" x14ac:dyDescent="0.2">
      <c r="A75" s="12" t="s">
        <v>59</v>
      </c>
      <c r="B75" s="12" t="s">
        <v>58</v>
      </c>
      <c r="C75" s="11"/>
    </row>
    <row r="76" spans="1:9" x14ac:dyDescent="0.2">
      <c r="A76" s="7" t="s">
        <v>60</v>
      </c>
      <c r="B76" s="35" t="s">
        <v>162</v>
      </c>
      <c r="C76" s="23">
        <f>I70</f>
        <v>0</v>
      </c>
    </row>
    <row r="77" spans="1:9" x14ac:dyDescent="0.2">
      <c r="A77" s="14" t="s">
        <v>63</v>
      </c>
      <c r="B77" s="14" t="s">
        <v>61</v>
      </c>
      <c r="C77" s="24">
        <f>H70</f>
        <v>0</v>
      </c>
      <c r="E77" s="25"/>
      <c r="F77" s="26"/>
    </row>
    <row r="78" spans="1:9" x14ac:dyDescent="0.2">
      <c r="A78" s="14" t="s">
        <v>64</v>
      </c>
      <c r="B78" s="14" t="s">
        <v>62</v>
      </c>
      <c r="C78" s="24">
        <f>E70</f>
        <v>0</v>
      </c>
      <c r="E78" s="25"/>
      <c r="F78" s="26"/>
    </row>
    <row r="79" spans="1:9" x14ac:dyDescent="0.2">
      <c r="A79" s="7" t="s">
        <v>67</v>
      </c>
      <c r="B79" s="7" t="s">
        <v>69</v>
      </c>
      <c r="C79" s="27">
        <f>C80+C81</f>
        <v>0</v>
      </c>
      <c r="E79" s="25"/>
      <c r="F79" s="26"/>
    </row>
    <row r="80" spans="1:9" x14ac:dyDescent="0.2">
      <c r="A80" s="14" t="s">
        <v>68</v>
      </c>
      <c r="B80" s="14" t="s">
        <v>65</v>
      </c>
      <c r="C80" s="24">
        <f>0.02*E70</f>
        <v>0</v>
      </c>
      <c r="E80" s="25"/>
      <c r="F80" s="28"/>
    </row>
    <row r="81" spans="1:5" x14ac:dyDescent="0.2">
      <c r="A81" s="14" t="s">
        <v>70</v>
      </c>
      <c r="B81" s="14" t="s">
        <v>66</v>
      </c>
      <c r="C81" s="24">
        <f>H70</f>
        <v>0</v>
      </c>
    </row>
    <row r="82" spans="1:5" ht="26" x14ac:dyDescent="0.2">
      <c r="A82" s="7" t="s">
        <v>71</v>
      </c>
      <c r="B82" s="35" t="s">
        <v>157</v>
      </c>
      <c r="C82" s="23">
        <f>C78-C80</f>
        <v>0</v>
      </c>
    </row>
    <row r="83" spans="1:5" x14ac:dyDescent="0.2">
      <c r="A83" s="22"/>
      <c r="B83" s="22"/>
      <c r="C83" s="29"/>
    </row>
    <row r="85" spans="1:5" x14ac:dyDescent="0.2">
      <c r="B85" s="30"/>
    </row>
    <row r="86" spans="1:5" ht="27" x14ac:dyDescent="0.2">
      <c r="B86" s="30" t="s">
        <v>73</v>
      </c>
      <c r="C86" s="32" t="s">
        <v>83</v>
      </c>
      <c r="D86" s="32" t="s">
        <v>74</v>
      </c>
    </row>
    <row r="87" spans="1:5" x14ac:dyDescent="0.2">
      <c r="B87" s="31" t="s">
        <v>158</v>
      </c>
      <c r="C87" s="10">
        <f>E52</f>
        <v>0</v>
      </c>
      <c r="D87" s="10">
        <f>0.5*E70</f>
        <v>0</v>
      </c>
      <c r="E87" s="36" t="str">
        <f>IF(D87&lt;=C87,"CORECT","INCORECT")</f>
        <v>CORECT</v>
      </c>
    </row>
    <row r="88" spans="1:5" ht="18" customHeight="1" x14ac:dyDescent="0.2">
      <c r="B88" s="31" t="s">
        <v>149</v>
      </c>
      <c r="C88" s="10">
        <f>E51</f>
        <v>0</v>
      </c>
      <c r="D88" s="10">
        <f>0.15*E70</f>
        <v>0</v>
      </c>
      <c r="E88" s="36" t="str">
        <f>IF(D88&gt;=C88,"CORECT","INCORECT")</f>
        <v>CORECT</v>
      </c>
    </row>
    <row r="89" spans="1:5" ht="44" customHeight="1" x14ac:dyDescent="0.2">
      <c r="B89" s="31" t="s">
        <v>168</v>
      </c>
      <c r="C89" s="10">
        <f>E47</f>
        <v>0</v>
      </c>
      <c r="D89" s="10">
        <f>0.1*E70</f>
        <v>0</v>
      </c>
      <c r="E89" s="36" t="str">
        <f>IF(D89&gt;=C89,"CORECT","INCORECT")</f>
        <v>CORECT</v>
      </c>
    </row>
    <row r="90" spans="1:5" ht="27.5" customHeight="1" x14ac:dyDescent="0.2">
      <c r="B90" s="31" t="s">
        <v>150</v>
      </c>
      <c r="C90" s="10">
        <f>E18+E22+E23+E24+E25+E36</f>
        <v>0</v>
      </c>
      <c r="D90" s="10">
        <f>0.04*E70</f>
        <v>0</v>
      </c>
      <c r="E90" s="36" t="str">
        <f t="shared" ref="E90:E92" si="12">IF(D90&gt;=C90,"CORECT","INCORECT")</f>
        <v>CORECT</v>
      </c>
    </row>
    <row r="91" spans="1:5" x14ac:dyDescent="0.2">
      <c r="B91" s="31" t="s">
        <v>82</v>
      </c>
      <c r="C91" s="10">
        <f>E63</f>
        <v>0</v>
      </c>
      <c r="D91" s="10">
        <f>0.05*E70</f>
        <v>0</v>
      </c>
      <c r="E91" s="36" t="str">
        <f t="shared" si="12"/>
        <v>CORECT</v>
      </c>
    </row>
    <row r="92" spans="1:5" x14ac:dyDescent="0.2">
      <c r="B92" s="31" t="s">
        <v>155</v>
      </c>
      <c r="C92" s="10">
        <f>E32+E33+E57+E64</f>
        <v>0</v>
      </c>
      <c r="D92" s="10">
        <f>0.05*(E70-E32-E33-E57-E64)</f>
        <v>0</v>
      </c>
      <c r="E92" s="36" t="str">
        <f t="shared" si="12"/>
        <v>CORECT</v>
      </c>
    </row>
  </sheetData>
  <sheetProtection algorithmName="SHA-512" hashValue="ovtMmSDnBnqEAaQy90iQ+TmmRAeHX/QBvnrmTLPGseEIdd4W2HKd/xV86jf6rZsTum9GPyPkTa8+LUKi/5rUkg==" saltValue="crGHAH9q4yN8lbYgtFcPYw==" spinCount="100000" sheet="1" objects="1" scenarios="1" selectLockedCells="1" selectUnlockedCells="1"/>
  <mergeCells count="13">
    <mergeCell ref="A5:A6"/>
    <mergeCell ref="B5:B6"/>
    <mergeCell ref="C5:D5"/>
    <mergeCell ref="E5:E6"/>
    <mergeCell ref="F5:G5"/>
    <mergeCell ref="B66:I66"/>
    <mergeCell ref="I5:I6"/>
    <mergeCell ref="B8:I8"/>
    <mergeCell ref="B14:I14"/>
    <mergeCell ref="B17:I17"/>
    <mergeCell ref="B42:I42"/>
    <mergeCell ref="B53:I53"/>
    <mergeCell ref="H5:H6"/>
  </mergeCells>
  <conditionalFormatting sqref="E87:E92">
    <cfRule type="cellIs" dxfId="5" priority="1" operator="equal">
      <formula>"INCORECT"</formula>
    </cfRule>
    <cfRule type="cellIs" dxfId="4" priority="2" operator="equal">
      <formula>"CORECT"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B03EA-5F1F-4A68-8638-1E703122D53F}">
  <dimension ref="A3:J92"/>
  <sheetViews>
    <sheetView tabSelected="1" zoomScale="120" zoomScaleNormal="120" workbookViewId="0">
      <selection activeCell="D16" sqref="D16"/>
    </sheetView>
  </sheetViews>
  <sheetFormatPr baseColWidth="10" defaultColWidth="8.83203125" defaultRowHeight="15" x14ac:dyDescent="0.2"/>
  <cols>
    <col min="1" max="1" width="9.83203125" style="2" bestFit="1" customWidth="1"/>
    <col min="2" max="2" width="54.6640625" style="2" customWidth="1"/>
    <col min="3" max="3" width="16.1640625" style="2" customWidth="1"/>
    <col min="4" max="4" width="17.83203125" style="2" customWidth="1"/>
    <col min="5" max="9" width="16.1640625" style="2" customWidth="1"/>
    <col min="10" max="10" width="18.33203125" style="2" customWidth="1"/>
    <col min="11" max="11" width="17.6640625" style="2" customWidth="1"/>
    <col min="12" max="12" width="18" style="2" customWidth="1"/>
    <col min="13" max="16384" width="8.83203125" style="2"/>
  </cols>
  <sheetData>
    <row r="3" spans="1:10" ht="19" x14ac:dyDescent="0.25">
      <c r="A3" s="34" t="s">
        <v>153</v>
      </c>
    </row>
    <row r="4" spans="1:10" x14ac:dyDescent="0.2">
      <c r="A4" s="16" t="s">
        <v>156</v>
      </c>
    </row>
    <row r="5" spans="1:10" x14ac:dyDescent="0.2">
      <c r="A5" s="39" t="s">
        <v>1</v>
      </c>
      <c r="B5" s="39" t="s">
        <v>2</v>
      </c>
      <c r="C5" s="39" t="s">
        <v>3</v>
      </c>
      <c r="D5" s="39"/>
      <c r="E5" s="39" t="s">
        <v>4</v>
      </c>
      <c r="F5" s="39" t="s">
        <v>5</v>
      </c>
      <c r="G5" s="39"/>
      <c r="H5" s="39" t="s">
        <v>6</v>
      </c>
      <c r="I5" s="39" t="s">
        <v>7</v>
      </c>
    </row>
    <row r="6" spans="1:10" x14ac:dyDescent="0.2">
      <c r="A6" s="40"/>
      <c r="B6" s="40"/>
      <c r="C6" s="3" t="s">
        <v>8</v>
      </c>
      <c r="D6" s="3" t="s">
        <v>9</v>
      </c>
      <c r="E6" s="40"/>
      <c r="F6" s="3" t="s">
        <v>8</v>
      </c>
      <c r="G6" s="3" t="s">
        <v>9</v>
      </c>
      <c r="H6" s="40"/>
      <c r="I6" s="40"/>
    </row>
    <row r="7" spans="1:10" x14ac:dyDescent="0.2">
      <c r="A7" s="4">
        <v>1</v>
      </c>
      <c r="B7" s="4">
        <v>2</v>
      </c>
      <c r="C7" s="4">
        <v>3</v>
      </c>
      <c r="D7" s="4">
        <v>4</v>
      </c>
      <c r="E7" s="4" t="s">
        <v>10</v>
      </c>
      <c r="F7" s="4">
        <v>6</v>
      </c>
      <c r="G7" s="4">
        <v>7</v>
      </c>
      <c r="H7" s="4" t="s">
        <v>11</v>
      </c>
      <c r="I7" s="4" t="s">
        <v>12</v>
      </c>
      <c r="J7" s="5"/>
    </row>
    <row r="8" spans="1:10" x14ac:dyDescent="0.2">
      <c r="A8" s="6" t="s">
        <v>17</v>
      </c>
      <c r="B8" s="37" t="s">
        <v>18</v>
      </c>
      <c r="C8" s="41"/>
      <c r="D8" s="41"/>
      <c r="E8" s="41"/>
      <c r="F8" s="41"/>
      <c r="G8" s="41"/>
      <c r="H8" s="41"/>
      <c r="I8" s="41"/>
    </row>
    <row r="9" spans="1:10" x14ac:dyDescent="0.2">
      <c r="A9" s="8" t="s">
        <v>13</v>
      </c>
      <c r="B9" s="9" t="s">
        <v>136</v>
      </c>
      <c r="C9" s="33"/>
      <c r="D9" s="33"/>
      <c r="E9" s="10">
        <f>C9+D9</f>
        <v>0</v>
      </c>
      <c r="F9" s="33"/>
      <c r="G9" s="33"/>
      <c r="H9" s="10">
        <f>F9+G9</f>
        <v>0</v>
      </c>
      <c r="I9" s="10">
        <f>E9+H9</f>
        <v>0</v>
      </c>
    </row>
    <row r="10" spans="1:10" x14ac:dyDescent="0.2">
      <c r="A10" s="8" t="s">
        <v>15</v>
      </c>
      <c r="B10" s="9" t="s">
        <v>14</v>
      </c>
      <c r="C10" s="33"/>
      <c r="D10" s="33"/>
      <c r="E10" s="10">
        <f t="shared" ref="E10:E12" si="0">C10+D10</f>
        <v>0</v>
      </c>
      <c r="F10" s="33"/>
      <c r="G10" s="33"/>
      <c r="H10" s="10">
        <f t="shared" ref="H10:H12" si="1">F10+G10</f>
        <v>0</v>
      </c>
      <c r="I10" s="10">
        <f t="shared" ref="I10:I12" si="2">E10+H10</f>
        <v>0</v>
      </c>
    </row>
    <row r="11" spans="1:10" ht="30" x14ac:dyDescent="0.2">
      <c r="A11" s="8" t="s">
        <v>76</v>
      </c>
      <c r="B11" s="9" t="s">
        <v>16</v>
      </c>
      <c r="C11" s="33"/>
      <c r="D11" s="33"/>
      <c r="E11" s="10">
        <f t="shared" si="0"/>
        <v>0</v>
      </c>
      <c r="F11" s="33"/>
      <c r="G11" s="33"/>
      <c r="H11" s="10">
        <f t="shared" si="1"/>
        <v>0</v>
      </c>
      <c r="I11" s="10">
        <f t="shared" si="2"/>
        <v>0</v>
      </c>
    </row>
    <row r="12" spans="1:10" x14ac:dyDescent="0.2">
      <c r="A12" s="8" t="s">
        <v>86</v>
      </c>
      <c r="B12" s="9" t="s">
        <v>77</v>
      </c>
      <c r="C12" s="33"/>
      <c r="D12" s="33"/>
      <c r="E12" s="10">
        <f t="shared" si="0"/>
        <v>0</v>
      </c>
      <c r="F12" s="33"/>
      <c r="G12" s="33"/>
      <c r="H12" s="10">
        <f t="shared" si="1"/>
        <v>0</v>
      </c>
      <c r="I12" s="10">
        <f t="shared" si="2"/>
        <v>0</v>
      </c>
    </row>
    <row r="13" spans="1:10" x14ac:dyDescent="0.2">
      <c r="A13" s="11"/>
      <c r="B13" s="12" t="s">
        <v>19</v>
      </c>
      <c r="C13" s="13">
        <f>SUM(C9:C12)</f>
        <v>0</v>
      </c>
      <c r="D13" s="13">
        <f>SUM(D9:D12)</f>
        <v>0</v>
      </c>
      <c r="E13" s="13">
        <f>C13+D13</f>
        <v>0</v>
      </c>
      <c r="F13" s="13">
        <f>SUM(F9:F12)</f>
        <v>0</v>
      </c>
      <c r="G13" s="13">
        <f>SUM(G9:G12)</f>
        <v>0</v>
      </c>
      <c r="H13" s="13">
        <f>F13+G13</f>
        <v>0</v>
      </c>
      <c r="I13" s="13">
        <f>E13+H13</f>
        <v>0</v>
      </c>
    </row>
    <row r="14" spans="1:10" x14ac:dyDescent="0.2">
      <c r="A14" s="6" t="s">
        <v>20</v>
      </c>
      <c r="B14" s="37" t="s">
        <v>21</v>
      </c>
      <c r="C14" s="38"/>
      <c r="D14" s="38"/>
      <c r="E14" s="38"/>
      <c r="F14" s="38"/>
      <c r="G14" s="38"/>
      <c r="H14" s="38"/>
      <c r="I14" s="38"/>
    </row>
    <row r="15" spans="1:10" x14ac:dyDescent="0.2">
      <c r="A15" s="8" t="s">
        <v>23</v>
      </c>
      <c r="B15" s="14" t="s">
        <v>24</v>
      </c>
      <c r="C15" s="33"/>
      <c r="D15" s="33"/>
      <c r="E15" s="10">
        <f>C15+D15</f>
        <v>0</v>
      </c>
      <c r="F15" s="33"/>
      <c r="G15" s="33"/>
      <c r="H15" s="10">
        <f>F15+G15</f>
        <v>0</v>
      </c>
      <c r="I15" s="10">
        <f>E15+H15</f>
        <v>0</v>
      </c>
    </row>
    <row r="16" spans="1:10" x14ac:dyDescent="0.2">
      <c r="A16" s="15"/>
      <c r="B16" s="12" t="s">
        <v>22</v>
      </c>
      <c r="C16" s="13">
        <f>SUM(C15)</f>
        <v>0</v>
      </c>
      <c r="D16" s="13">
        <f>SUM(D15)</f>
        <v>0</v>
      </c>
      <c r="E16" s="13">
        <f>C16+D16</f>
        <v>0</v>
      </c>
      <c r="F16" s="13">
        <f>SUM(F15)</f>
        <v>0</v>
      </c>
      <c r="G16" s="13">
        <f>SUM(G15)</f>
        <v>0</v>
      </c>
      <c r="H16" s="13">
        <f>F16+G16</f>
        <v>0</v>
      </c>
      <c r="I16" s="13">
        <f>E16+H16</f>
        <v>0</v>
      </c>
    </row>
    <row r="17" spans="1:9" x14ac:dyDescent="0.2">
      <c r="A17" s="6" t="s">
        <v>25</v>
      </c>
      <c r="B17" s="37" t="s">
        <v>26</v>
      </c>
      <c r="C17" s="38"/>
      <c r="D17" s="38"/>
      <c r="E17" s="38"/>
      <c r="F17" s="38"/>
      <c r="G17" s="38"/>
      <c r="H17" s="38"/>
      <c r="I17" s="38"/>
    </row>
    <row r="18" spans="1:9" x14ac:dyDescent="0.2">
      <c r="A18" s="8" t="s">
        <v>30</v>
      </c>
      <c r="B18" s="14" t="s">
        <v>90</v>
      </c>
      <c r="C18" s="10">
        <f>C19+C20+C21</f>
        <v>0</v>
      </c>
      <c r="D18" s="10">
        <f>D19+D20+D21</f>
        <v>0</v>
      </c>
      <c r="E18" s="10">
        <f>C18+D18</f>
        <v>0</v>
      </c>
      <c r="F18" s="10">
        <f>F19+F20+F21</f>
        <v>0</v>
      </c>
      <c r="G18" s="10">
        <f>G19+G20+G21</f>
        <v>0</v>
      </c>
      <c r="H18" s="10">
        <f>F18+G18</f>
        <v>0</v>
      </c>
      <c r="I18" s="10">
        <f>E18+H18</f>
        <v>0</v>
      </c>
    </row>
    <row r="19" spans="1:9" x14ac:dyDescent="0.2">
      <c r="A19" s="8" t="s">
        <v>87</v>
      </c>
      <c r="B19" s="14" t="s">
        <v>27</v>
      </c>
      <c r="C19" s="33"/>
      <c r="D19" s="33"/>
      <c r="E19" s="10">
        <f t="shared" ref="E19:E40" si="3">C19+D19</f>
        <v>0</v>
      </c>
      <c r="F19" s="33"/>
      <c r="G19" s="33"/>
      <c r="H19" s="10">
        <f t="shared" ref="H19:H40" si="4">F19+G19</f>
        <v>0</v>
      </c>
      <c r="I19" s="10">
        <f t="shared" ref="I19:I40" si="5">E19+H19</f>
        <v>0</v>
      </c>
    </row>
    <row r="20" spans="1:9" x14ac:dyDescent="0.2">
      <c r="A20" s="8" t="s">
        <v>88</v>
      </c>
      <c r="B20" s="14" t="s">
        <v>91</v>
      </c>
      <c r="C20" s="33"/>
      <c r="D20" s="33"/>
      <c r="E20" s="10">
        <f t="shared" si="3"/>
        <v>0</v>
      </c>
      <c r="F20" s="33"/>
      <c r="G20" s="33"/>
      <c r="H20" s="10">
        <f t="shared" si="4"/>
        <v>0</v>
      </c>
      <c r="I20" s="10">
        <f t="shared" si="5"/>
        <v>0</v>
      </c>
    </row>
    <row r="21" spans="1:9" x14ac:dyDescent="0.2">
      <c r="A21" s="8" t="s">
        <v>89</v>
      </c>
      <c r="B21" s="14" t="s">
        <v>92</v>
      </c>
      <c r="C21" s="33"/>
      <c r="D21" s="33"/>
      <c r="E21" s="10">
        <f t="shared" si="3"/>
        <v>0</v>
      </c>
      <c r="F21" s="33"/>
      <c r="G21" s="33"/>
      <c r="H21" s="10">
        <f t="shared" si="4"/>
        <v>0</v>
      </c>
      <c r="I21" s="10">
        <f t="shared" si="5"/>
        <v>0</v>
      </c>
    </row>
    <row r="22" spans="1:9" ht="26" x14ac:dyDescent="0.2">
      <c r="A22" s="8" t="s">
        <v>31</v>
      </c>
      <c r="B22" s="14" t="s">
        <v>93</v>
      </c>
      <c r="C22" s="33"/>
      <c r="D22" s="33"/>
      <c r="E22" s="10">
        <f t="shared" si="3"/>
        <v>0</v>
      </c>
      <c r="F22" s="33"/>
      <c r="G22" s="33"/>
      <c r="H22" s="10">
        <f t="shared" si="4"/>
        <v>0</v>
      </c>
      <c r="I22" s="10">
        <f t="shared" si="5"/>
        <v>0</v>
      </c>
    </row>
    <row r="23" spans="1:9" x14ac:dyDescent="0.2">
      <c r="A23" s="8" t="s">
        <v>32</v>
      </c>
      <c r="B23" s="14" t="s">
        <v>78</v>
      </c>
      <c r="C23" s="33"/>
      <c r="D23" s="33"/>
      <c r="E23" s="10">
        <f t="shared" si="3"/>
        <v>0</v>
      </c>
      <c r="F23" s="33"/>
      <c r="G23" s="33"/>
      <c r="H23" s="10">
        <f t="shared" si="4"/>
        <v>0</v>
      </c>
      <c r="I23" s="10">
        <f t="shared" si="5"/>
        <v>0</v>
      </c>
    </row>
    <row r="24" spans="1:9" x14ac:dyDescent="0.2">
      <c r="A24" s="8" t="s">
        <v>33</v>
      </c>
      <c r="B24" s="14" t="s">
        <v>79</v>
      </c>
      <c r="C24" s="33"/>
      <c r="D24" s="33"/>
      <c r="E24" s="10">
        <f t="shared" si="3"/>
        <v>0</v>
      </c>
      <c r="F24" s="33"/>
      <c r="G24" s="33"/>
      <c r="H24" s="10">
        <f t="shared" si="4"/>
        <v>0</v>
      </c>
      <c r="I24" s="10">
        <f t="shared" si="5"/>
        <v>0</v>
      </c>
    </row>
    <row r="25" spans="1:9" x14ac:dyDescent="0.2">
      <c r="A25" s="8" t="s">
        <v>34</v>
      </c>
      <c r="B25" s="14" t="s">
        <v>94</v>
      </c>
      <c r="C25" s="10">
        <f>C26+C27+C28+C29+C30+C31</f>
        <v>0</v>
      </c>
      <c r="D25" s="10">
        <f>D26+D27+D28+D29+D30+D31</f>
        <v>0</v>
      </c>
      <c r="E25" s="10">
        <f t="shared" si="3"/>
        <v>0</v>
      </c>
      <c r="F25" s="10">
        <f>F26+F27+F28+F29+F30+F31</f>
        <v>0</v>
      </c>
      <c r="G25" s="10">
        <f>G26+G27+G28+G29+G30+G31</f>
        <v>0</v>
      </c>
      <c r="H25" s="10">
        <f t="shared" si="4"/>
        <v>0</v>
      </c>
      <c r="I25" s="10">
        <f t="shared" si="5"/>
        <v>0</v>
      </c>
    </row>
    <row r="26" spans="1:9" x14ac:dyDescent="0.2">
      <c r="A26" s="8" t="s">
        <v>137</v>
      </c>
      <c r="B26" s="14" t="s">
        <v>139</v>
      </c>
      <c r="C26" s="33"/>
      <c r="D26" s="33"/>
      <c r="E26" s="10">
        <f t="shared" si="3"/>
        <v>0</v>
      </c>
      <c r="F26" s="33"/>
      <c r="G26" s="33"/>
      <c r="H26" s="10">
        <f t="shared" si="4"/>
        <v>0</v>
      </c>
      <c r="I26" s="10">
        <f t="shared" si="5"/>
        <v>0</v>
      </c>
    </row>
    <row r="27" spans="1:9" x14ac:dyDescent="0.2">
      <c r="A27" s="8" t="s">
        <v>138</v>
      </c>
      <c r="B27" s="14" t="s">
        <v>140</v>
      </c>
      <c r="C27" s="33"/>
      <c r="D27" s="33"/>
      <c r="E27" s="10">
        <f t="shared" si="3"/>
        <v>0</v>
      </c>
      <c r="F27" s="33"/>
      <c r="G27" s="33"/>
      <c r="H27" s="10">
        <f t="shared" si="4"/>
        <v>0</v>
      </c>
      <c r="I27" s="10">
        <f t="shared" si="5"/>
        <v>0</v>
      </c>
    </row>
    <row r="28" spans="1:9" ht="26" x14ac:dyDescent="0.2">
      <c r="A28" s="8" t="s">
        <v>96</v>
      </c>
      <c r="B28" s="14" t="s">
        <v>95</v>
      </c>
      <c r="C28" s="33"/>
      <c r="D28" s="33"/>
      <c r="E28" s="10">
        <f t="shared" si="3"/>
        <v>0</v>
      </c>
      <c r="F28" s="33"/>
      <c r="G28" s="33"/>
      <c r="H28" s="10">
        <f t="shared" si="4"/>
        <v>0</v>
      </c>
      <c r="I28" s="10">
        <f t="shared" si="5"/>
        <v>0</v>
      </c>
    </row>
    <row r="29" spans="1:9" ht="26" x14ac:dyDescent="0.2">
      <c r="A29" s="8" t="s">
        <v>97</v>
      </c>
      <c r="B29" s="14" t="s">
        <v>98</v>
      </c>
      <c r="C29" s="33"/>
      <c r="D29" s="33"/>
      <c r="E29" s="10">
        <f t="shared" si="3"/>
        <v>0</v>
      </c>
      <c r="F29" s="33"/>
      <c r="G29" s="33"/>
      <c r="H29" s="10">
        <f t="shared" si="4"/>
        <v>0</v>
      </c>
      <c r="I29" s="10">
        <f t="shared" si="5"/>
        <v>0</v>
      </c>
    </row>
    <row r="30" spans="1:9" ht="26" x14ac:dyDescent="0.2">
      <c r="A30" s="8" t="s">
        <v>99</v>
      </c>
      <c r="B30" s="14" t="s">
        <v>100</v>
      </c>
      <c r="C30" s="33"/>
      <c r="D30" s="33"/>
      <c r="E30" s="10">
        <f t="shared" si="3"/>
        <v>0</v>
      </c>
      <c r="F30" s="33"/>
      <c r="G30" s="33"/>
      <c r="H30" s="10">
        <f t="shared" si="4"/>
        <v>0</v>
      </c>
      <c r="I30" s="10">
        <f t="shared" si="5"/>
        <v>0</v>
      </c>
    </row>
    <row r="31" spans="1:9" x14ac:dyDescent="0.2">
      <c r="A31" s="8" t="s">
        <v>101</v>
      </c>
      <c r="B31" s="14" t="s">
        <v>102</v>
      </c>
      <c r="C31" s="33"/>
      <c r="D31" s="33"/>
      <c r="E31" s="10">
        <f t="shared" si="3"/>
        <v>0</v>
      </c>
      <c r="F31" s="33"/>
      <c r="G31" s="33"/>
      <c r="H31" s="10">
        <f t="shared" si="4"/>
        <v>0</v>
      </c>
      <c r="I31" s="10">
        <f t="shared" si="5"/>
        <v>0</v>
      </c>
    </row>
    <row r="32" spans="1:9" x14ac:dyDescent="0.2">
      <c r="A32" s="8" t="s">
        <v>80</v>
      </c>
      <c r="B32" s="14" t="s">
        <v>141</v>
      </c>
      <c r="C32" s="33"/>
      <c r="D32" s="33"/>
      <c r="E32" s="10">
        <f t="shared" si="3"/>
        <v>0</v>
      </c>
      <c r="F32" s="33"/>
      <c r="G32" s="33"/>
      <c r="H32" s="10">
        <f t="shared" si="4"/>
        <v>0</v>
      </c>
      <c r="I32" s="10">
        <f t="shared" si="5"/>
        <v>0</v>
      </c>
    </row>
    <row r="33" spans="1:9" x14ac:dyDescent="0.2">
      <c r="A33" s="8" t="s">
        <v>81</v>
      </c>
      <c r="B33" s="14" t="s">
        <v>28</v>
      </c>
      <c r="C33" s="10">
        <f>C34+C35</f>
        <v>0</v>
      </c>
      <c r="D33" s="10">
        <f>D34+D35</f>
        <v>0</v>
      </c>
      <c r="E33" s="10">
        <f t="shared" si="3"/>
        <v>0</v>
      </c>
      <c r="F33" s="10">
        <f>F34+F35</f>
        <v>0</v>
      </c>
      <c r="G33" s="10">
        <f>G34+G35</f>
        <v>0</v>
      </c>
      <c r="H33" s="10">
        <f t="shared" si="4"/>
        <v>0</v>
      </c>
      <c r="I33" s="10">
        <f t="shared" si="5"/>
        <v>0</v>
      </c>
    </row>
    <row r="34" spans="1:9" x14ac:dyDescent="0.2">
      <c r="A34" s="8" t="s">
        <v>142</v>
      </c>
      <c r="B34" s="14" t="s">
        <v>143</v>
      </c>
      <c r="C34" s="33"/>
      <c r="D34" s="33"/>
      <c r="E34" s="10">
        <f t="shared" si="3"/>
        <v>0</v>
      </c>
      <c r="F34" s="33"/>
      <c r="G34" s="33"/>
      <c r="H34" s="10">
        <f t="shared" si="4"/>
        <v>0</v>
      </c>
      <c r="I34" s="10">
        <f t="shared" si="5"/>
        <v>0</v>
      </c>
    </row>
    <row r="35" spans="1:9" x14ac:dyDescent="0.2">
      <c r="A35" s="8" t="s">
        <v>103</v>
      </c>
      <c r="B35" s="14" t="s">
        <v>104</v>
      </c>
      <c r="C35" s="33"/>
      <c r="D35" s="33"/>
      <c r="E35" s="10">
        <f t="shared" si="3"/>
        <v>0</v>
      </c>
      <c r="F35" s="33"/>
      <c r="G35" s="33"/>
      <c r="H35" s="10">
        <f t="shared" si="4"/>
        <v>0</v>
      </c>
      <c r="I35" s="10">
        <f t="shared" si="5"/>
        <v>0</v>
      </c>
    </row>
    <row r="36" spans="1:9" x14ac:dyDescent="0.2">
      <c r="A36" s="8" t="s">
        <v>105</v>
      </c>
      <c r="B36" s="14" t="s">
        <v>29</v>
      </c>
      <c r="C36" s="10">
        <f>C37+C40</f>
        <v>0</v>
      </c>
      <c r="D36" s="10">
        <f>D37+D40</f>
        <v>0</v>
      </c>
      <c r="E36" s="10">
        <f t="shared" si="3"/>
        <v>0</v>
      </c>
      <c r="F36" s="10">
        <f>F37+F40</f>
        <v>0</v>
      </c>
      <c r="G36" s="10">
        <f>G37+G40</f>
        <v>0</v>
      </c>
      <c r="H36" s="10">
        <f t="shared" si="4"/>
        <v>0</v>
      </c>
      <c r="I36" s="10">
        <f t="shared" si="5"/>
        <v>0</v>
      </c>
    </row>
    <row r="37" spans="1:9" x14ac:dyDescent="0.2">
      <c r="A37" s="8" t="s">
        <v>106</v>
      </c>
      <c r="B37" s="14" t="s">
        <v>107</v>
      </c>
      <c r="C37" s="10">
        <f>C38+C39</f>
        <v>0</v>
      </c>
      <c r="D37" s="10">
        <f>D38+D39</f>
        <v>0</v>
      </c>
      <c r="E37" s="10">
        <f t="shared" si="3"/>
        <v>0</v>
      </c>
      <c r="F37" s="10">
        <f>F38+F39</f>
        <v>0</v>
      </c>
      <c r="G37" s="10">
        <f>G38+G39</f>
        <v>0</v>
      </c>
      <c r="H37" s="10">
        <f t="shared" si="4"/>
        <v>0</v>
      </c>
      <c r="I37" s="10">
        <f t="shared" si="5"/>
        <v>0</v>
      </c>
    </row>
    <row r="38" spans="1:9" x14ac:dyDescent="0.2">
      <c r="A38" s="8" t="s">
        <v>108</v>
      </c>
      <c r="B38" s="14" t="s">
        <v>109</v>
      </c>
      <c r="C38" s="33"/>
      <c r="D38" s="33"/>
      <c r="E38" s="10">
        <f t="shared" si="3"/>
        <v>0</v>
      </c>
      <c r="F38" s="33"/>
      <c r="G38" s="33"/>
      <c r="H38" s="10">
        <f t="shared" si="4"/>
        <v>0</v>
      </c>
      <c r="I38" s="10">
        <f t="shared" si="5"/>
        <v>0</v>
      </c>
    </row>
    <row r="39" spans="1:9" ht="39" x14ac:dyDescent="0.2">
      <c r="A39" s="8" t="s">
        <v>110</v>
      </c>
      <c r="B39" s="14" t="s">
        <v>111</v>
      </c>
      <c r="C39" s="33"/>
      <c r="D39" s="33"/>
      <c r="E39" s="10">
        <f t="shared" si="3"/>
        <v>0</v>
      </c>
      <c r="F39" s="33"/>
      <c r="G39" s="33"/>
      <c r="H39" s="10">
        <f t="shared" si="4"/>
        <v>0</v>
      </c>
      <c r="I39" s="10">
        <f t="shared" si="5"/>
        <v>0</v>
      </c>
    </row>
    <row r="40" spans="1:9" x14ac:dyDescent="0.2">
      <c r="A40" s="8" t="s">
        <v>112</v>
      </c>
      <c r="B40" s="14" t="s">
        <v>113</v>
      </c>
      <c r="C40" s="33"/>
      <c r="D40" s="33"/>
      <c r="E40" s="10">
        <f t="shared" si="3"/>
        <v>0</v>
      </c>
      <c r="F40" s="33"/>
      <c r="G40" s="33"/>
      <c r="H40" s="10">
        <f t="shared" si="4"/>
        <v>0</v>
      </c>
      <c r="I40" s="10">
        <f t="shared" si="5"/>
        <v>0</v>
      </c>
    </row>
    <row r="41" spans="1:9" s="16" customFormat="1" x14ac:dyDescent="0.2">
      <c r="A41" s="15"/>
      <c r="B41" s="12" t="s">
        <v>35</v>
      </c>
      <c r="C41" s="13">
        <f>C18+C22+C23+C24+C25+C32+C33+C36</f>
        <v>0</v>
      </c>
      <c r="D41" s="13">
        <f>D18+D22+D23+D24+D25+D32+D33+D36</f>
        <v>0</v>
      </c>
      <c r="E41" s="13">
        <f>C41+D41</f>
        <v>0</v>
      </c>
      <c r="F41" s="13">
        <f>F18+F22+F23+F24+F25+F32+F33+F36</f>
        <v>0</v>
      </c>
      <c r="G41" s="13">
        <f>G18+G22+G23+G24+G25+G32+G33+G36</f>
        <v>0</v>
      </c>
      <c r="H41" s="13">
        <f>F41+G41</f>
        <v>0</v>
      </c>
      <c r="I41" s="13">
        <f>E41+H41</f>
        <v>0</v>
      </c>
    </row>
    <row r="42" spans="1:9" x14ac:dyDescent="0.2">
      <c r="A42" s="7" t="s">
        <v>36</v>
      </c>
      <c r="B42" s="37" t="s">
        <v>37</v>
      </c>
      <c r="C42" s="38"/>
      <c r="D42" s="38"/>
      <c r="E42" s="38"/>
      <c r="F42" s="38"/>
      <c r="G42" s="38"/>
      <c r="H42" s="38"/>
      <c r="I42" s="38"/>
    </row>
    <row r="43" spans="1:9" x14ac:dyDescent="0.2">
      <c r="A43" s="8" t="s">
        <v>39</v>
      </c>
      <c r="B43" s="14" t="s">
        <v>38</v>
      </c>
      <c r="C43" s="33"/>
      <c r="D43" s="33"/>
      <c r="E43" s="10">
        <f>C43+D43</f>
        <v>0</v>
      </c>
      <c r="F43" s="33"/>
      <c r="G43" s="33"/>
      <c r="H43" s="10">
        <f>F43+G43</f>
        <v>0</v>
      </c>
      <c r="I43" s="10">
        <f>E43+H43</f>
        <v>0</v>
      </c>
    </row>
    <row r="44" spans="1:9" x14ac:dyDescent="0.2">
      <c r="A44" s="8" t="s">
        <v>40</v>
      </c>
      <c r="B44" s="14" t="s">
        <v>114</v>
      </c>
      <c r="C44" s="33"/>
      <c r="D44" s="33"/>
      <c r="E44" s="10">
        <f t="shared" ref="E44:E51" si="6">C44+D44</f>
        <v>0</v>
      </c>
      <c r="F44" s="33"/>
      <c r="G44" s="33"/>
      <c r="H44" s="10">
        <f t="shared" ref="H44:H51" si="7">F44+G44</f>
        <v>0</v>
      </c>
      <c r="I44" s="10">
        <f t="shared" ref="I44:I51" si="8">E44+H44</f>
        <v>0</v>
      </c>
    </row>
    <row r="45" spans="1:9" ht="28.5" customHeight="1" x14ac:dyDescent="0.2">
      <c r="A45" s="8" t="s">
        <v>41</v>
      </c>
      <c r="B45" s="14" t="s">
        <v>115</v>
      </c>
      <c r="C45" s="10">
        <f>C46+C47</f>
        <v>0</v>
      </c>
      <c r="D45" s="10">
        <f>D46+D47</f>
        <v>0</v>
      </c>
      <c r="E45" s="10">
        <f t="shared" si="6"/>
        <v>0</v>
      </c>
      <c r="F45" s="10">
        <f>F46+F47</f>
        <v>0</v>
      </c>
      <c r="G45" s="10">
        <f>G46+G47</f>
        <v>0</v>
      </c>
      <c r="H45" s="10">
        <f t="shared" si="7"/>
        <v>0</v>
      </c>
      <c r="I45" s="10">
        <f t="shared" si="8"/>
        <v>0</v>
      </c>
    </row>
    <row r="46" spans="1:9" ht="29" customHeight="1" x14ac:dyDescent="0.2">
      <c r="A46" s="8" t="s">
        <v>116</v>
      </c>
      <c r="B46" s="14" t="s">
        <v>115</v>
      </c>
      <c r="C46" s="33"/>
      <c r="D46" s="33"/>
      <c r="E46" s="10">
        <f t="shared" si="6"/>
        <v>0</v>
      </c>
      <c r="F46" s="33"/>
      <c r="G46" s="33"/>
      <c r="H46" s="10">
        <f t="shared" si="7"/>
        <v>0</v>
      </c>
      <c r="I46" s="10">
        <f t="shared" si="8"/>
        <v>0</v>
      </c>
    </row>
    <row r="47" spans="1:9" ht="29.5" customHeight="1" x14ac:dyDescent="0.2">
      <c r="A47" s="8" t="s">
        <v>117</v>
      </c>
      <c r="B47" s="14" t="s">
        <v>165</v>
      </c>
      <c r="C47" s="33"/>
      <c r="D47" s="33"/>
      <c r="E47" s="10">
        <f t="shared" si="6"/>
        <v>0</v>
      </c>
      <c r="F47" s="33"/>
      <c r="G47" s="33"/>
      <c r="H47" s="10">
        <f t="shared" si="7"/>
        <v>0</v>
      </c>
      <c r="I47" s="10">
        <f t="shared" si="8"/>
        <v>0</v>
      </c>
    </row>
    <row r="48" spans="1:9" ht="26" x14ac:dyDescent="0.2">
      <c r="A48" s="8" t="s">
        <v>118</v>
      </c>
      <c r="B48" s="14" t="s">
        <v>119</v>
      </c>
      <c r="C48" s="33"/>
      <c r="D48" s="33"/>
      <c r="E48" s="10">
        <f t="shared" si="6"/>
        <v>0</v>
      </c>
      <c r="F48" s="33"/>
      <c r="G48" s="33"/>
      <c r="H48" s="10">
        <f t="shared" si="7"/>
        <v>0</v>
      </c>
      <c r="I48" s="10">
        <f t="shared" si="8"/>
        <v>0</v>
      </c>
    </row>
    <row r="49" spans="1:9" x14ac:dyDescent="0.2">
      <c r="A49" s="8" t="s">
        <v>120</v>
      </c>
      <c r="B49" s="14" t="s">
        <v>121</v>
      </c>
      <c r="C49" s="33"/>
      <c r="D49" s="33"/>
      <c r="E49" s="10">
        <f t="shared" si="6"/>
        <v>0</v>
      </c>
      <c r="F49" s="33"/>
      <c r="G49" s="33"/>
      <c r="H49" s="10">
        <f t="shared" si="7"/>
        <v>0</v>
      </c>
      <c r="I49" s="10">
        <f t="shared" si="8"/>
        <v>0</v>
      </c>
    </row>
    <row r="50" spans="1:9" x14ac:dyDescent="0.2">
      <c r="A50" s="8" t="s">
        <v>122</v>
      </c>
      <c r="B50" s="14" t="s">
        <v>123</v>
      </c>
      <c r="C50" s="33"/>
      <c r="D50" s="33"/>
      <c r="E50" s="10">
        <f t="shared" si="6"/>
        <v>0</v>
      </c>
      <c r="F50" s="33"/>
      <c r="G50" s="33"/>
      <c r="H50" s="10">
        <f t="shared" si="7"/>
        <v>0</v>
      </c>
      <c r="I50" s="10">
        <f t="shared" si="8"/>
        <v>0</v>
      </c>
    </row>
    <row r="51" spans="1:9" x14ac:dyDescent="0.2">
      <c r="A51" s="8" t="s">
        <v>159</v>
      </c>
      <c r="B51" s="14" t="s">
        <v>149</v>
      </c>
      <c r="C51" s="33"/>
      <c r="D51" s="33"/>
      <c r="E51" s="10">
        <f t="shared" si="6"/>
        <v>0</v>
      </c>
      <c r="F51" s="33"/>
      <c r="G51" s="33"/>
      <c r="H51" s="10">
        <f t="shared" si="7"/>
        <v>0</v>
      </c>
      <c r="I51" s="10">
        <f t="shared" si="8"/>
        <v>0</v>
      </c>
    </row>
    <row r="52" spans="1:9" x14ac:dyDescent="0.2">
      <c r="A52" s="17"/>
      <c r="B52" s="12" t="s">
        <v>42</v>
      </c>
      <c r="C52" s="13">
        <f>C43+C44+C45+C48+C49+C50+C51</f>
        <v>0</v>
      </c>
      <c r="D52" s="13">
        <f>D43+D44+D45+D48+D49+D50+D51</f>
        <v>0</v>
      </c>
      <c r="E52" s="13">
        <f>C52+D52</f>
        <v>0</v>
      </c>
      <c r="F52" s="13">
        <f>F43+F44+F45+F48+F49+F50+F51</f>
        <v>0</v>
      </c>
      <c r="G52" s="13">
        <f>G43+G44+G45+G48+G49+G50+G51</f>
        <v>0</v>
      </c>
      <c r="H52" s="13">
        <f>F52+G52</f>
        <v>0</v>
      </c>
      <c r="I52" s="13">
        <f>E52+H52</f>
        <v>0</v>
      </c>
    </row>
    <row r="53" spans="1:9" x14ac:dyDescent="0.2">
      <c r="A53" s="18" t="s">
        <v>43</v>
      </c>
      <c r="B53" s="37" t="s">
        <v>44</v>
      </c>
      <c r="C53" s="38"/>
      <c r="D53" s="38"/>
      <c r="E53" s="38"/>
      <c r="F53" s="38"/>
      <c r="G53" s="38"/>
      <c r="H53" s="38"/>
      <c r="I53" s="38"/>
    </row>
    <row r="54" spans="1:9" x14ac:dyDescent="0.2">
      <c r="A54" s="8" t="s">
        <v>45</v>
      </c>
      <c r="B54" s="14" t="s">
        <v>46</v>
      </c>
      <c r="C54" s="10">
        <f>C55+C56</f>
        <v>0</v>
      </c>
      <c r="D54" s="10">
        <f>D55+D56</f>
        <v>0</v>
      </c>
      <c r="E54" s="10">
        <f>C54+D54</f>
        <v>0</v>
      </c>
      <c r="F54" s="10">
        <f>F55+F56</f>
        <v>0</v>
      </c>
      <c r="G54" s="10">
        <f>G55+G56</f>
        <v>0</v>
      </c>
      <c r="H54" s="10">
        <f>F54+G54</f>
        <v>0</v>
      </c>
      <c r="I54" s="10">
        <f>E54+H54</f>
        <v>0</v>
      </c>
    </row>
    <row r="55" spans="1:9" x14ac:dyDescent="0.2">
      <c r="A55" s="8" t="s">
        <v>47</v>
      </c>
      <c r="B55" s="14" t="s">
        <v>49</v>
      </c>
      <c r="C55" s="33"/>
      <c r="D55" s="33"/>
      <c r="E55" s="10">
        <f t="shared" ref="E55:E64" si="9">C55+D55</f>
        <v>0</v>
      </c>
      <c r="F55" s="33"/>
      <c r="G55" s="33"/>
      <c r="H55" s="10">
        <f t="shared" ref="H55:H64" si="10">F55+G55</f>
        <v>0</v>
      </c>
      <c r="I55" s="10">
        <f t="shared" ref="I55:I64" si="11">E55+H55</f>
        <v>0</v>
      </c>
    </row>
    <row r="56" spans="1:9" x14ac:dyDescent="0.2">
      <c r="A56" s="8" t="s">
        <v>48</v>
      </c>
      <c r="B56" s="14" t="s">
        <v>50</v>
      </c>
      <c r="C56" s="33"/>
      <c r="D56" s="33"/>
      <c r="E56" s="10">
        <f t="shared" si="9"/>
        <v>0</v>
      </c>
      <c r="F56" s="33"/>
      <c r="G56" s="33"/>
      <c r="H56" s="10">
        <f t="shared" si="10"/>
        <v>0</v>
      </c>
      <c r="I56" s="10">
        <f t="shared" si="11"/>
        <v>0</v>
      </c>
    </row>
    <row r="57" spans="1:9" x14ac:dyDescent="0.2">
      <c r="A57" s="8" t="s">
        <v>51</v>
      </c>
      <c r="B57" s="14" t="s">
        <v>126</v>
      </c>
      <c r="C57" s="10">
        <f>C58+C59+C60+C61+C62</f>
        <v>0</v>
      </c>
      <c r="D57" s="10">
        <f>D58+D59+D60+D61+D62</f>
        <v>0</v>
      </c>
      <c r="E57" s="10">
        <f t="shared" si="9"/>
        <v>0</v>
      </c>
      <c r="F57" s="10">
        <f>F58+F59+F60+F61+F62</f>
        <v>0</v>
      </c>
      <c r="G57" s="10">
        <f>G58+G59+G60+G61+G62</f>
        <v>0</v>
      </c>
      <c r="H57" s="10">
        <f t="shared" si="10"/>
        <v>0</v>
      </c>
      <c r="I57" s="10">
        <f t="shared" si="11"/>
        <v>0</v>
      </c>
    </row>
    <row r="58" spans="1:9" x14ac:dyDescent="0.2">
      <c r="A58" s="8" t="s">
        <v>144</v>
      </c>
      <c r="B58" s="14" t="s">
        <v>145</v>
      </c>
      <c r="C58" s="33"/>
      <c r="D58" s="33"/>
      <c r="E58" s="10">
        <f t="shared" si="9"/>
        <v>0</v>
      </c>
      <c r="F58" s="33"/>
      <c r="G58" s="33"/>
      <c r="H58" s="10">
        <f t="shared" si="10"/>
        <v>0</v>
      </c>
      <c r="I58" s="10">
        <f t="shared" si="11"/>
        <v>0</v>
      </c>
    </row>
    <row r="59" spans="1:9" x14ac:dyDescent="0.2">
      <c r="A59" s="8" t="s">
        <v>127</v>
      </c>
      <c r="B59" s="14" t="s">
        <v>128</v>
      </c>
      <c r="C59" s="33"/>
      <c r="D59" s="33"/>
      <c r="E59" s="10">
        <f t="shared" si="9"/>
        <v>0</v>
      </c>
      <c r="F59" s="33"/>
      <c r="G59" s="33"/>
      <c r="H59" s="10">
        <f t="shared" si="10"/>
        <v>0</v>
      </c>
      <c r="I59" s="10">
        <f t="shared" si="11"/>
        <v>0</v>
      </c>
    </row>
    <row r="60" spans="1:9" ht="26" x14ac:dyDescent="0.2">
      <c r="A60" s="8" t="s">
        <v>129</v>
      </c>
      <c r="B60" s="14" t="s">
        <v>130</v>
      </c>
      <c r="C60" s="33"/>
      <c r="D60" s="33"/>
      <c r="E60" s="10">
        <f t="shared" si="9"/>
        <v>0</v>
      </c>
      <c r="F60" s="33"/>
      <c r="G60" s="33"/>
      <c r="H60" s="10">
        <f t="shared" si="10"/>
        <v>0</v>
      </c>
      <c r="I60" s="10">
        <f t="shared" si="11"/>
        <v>0</v>
      </c>
    </row>
    <row r="61" spans="1:9" x14ac:dyDescent="0.2">
      <c r="A61" s="8" t="s">
        <v>131</v>
      </c>
      <c r="B61" s="14" t="s">
        <v>132</v>
      </c>
      <c r="C61" s="33"/>
      <c r="D61" s="33"/>
      <c r="E61" s="10">
        <f t="shared" si="9"/>
        <v>0</v>
      </c>
      <c r="F61" s="33"/>
      <c r="G61" s="33"/>
      <c r="H61" s="10">
        <f t="shared" si="10"/>
        <v>0</v>
      </c>
      <c r="I61" s="10">
        <f t="shared" si="11"/>
        <v>0</v>
      </c>
    </row>
    <row r="62" spans="1:9" ht="26" x14ac:dyDescent="0.2">
      <c r="A62" s="8" t="s">
        <v>133</v>
      </c>
      <c r="B62" s="14" t="s">
        <v>134</v>
      </c>
      <c r="C62" s="33"/>
      <c r="D62" s="33"/>
      <c r="E62" s="10">
        <f t="shared" si="9"/>
        <v>0</v>
      </c>
      <c r="F62" s="33"/>
      <c r="G62" s="33"/>
      <c r="H62" s="10">
        <f t="shared" si="10"/>
        <v>0</v>
      </c>
      <c r="I62" s="10">
        <f t="shared" si="11"/>
        <v>0</v>
      </c>
    </row>
    <row r="63" spans="1:9" x14ac:dyDescent="0.2">
      <c r="A63" s="8" t="s">
        <v>75</v>
      </c>
      <c r="B63" s="14" t="s">
        <v>52</v>
      </c>
      <c r="C63" s="33"/>
      <c r="D63" s="33"/>
      <c r="E63" s="10">
        <f t="shared" si="9"/>
        <v>0</v>
      </c>
      <c r="F63" s="33"/>
      <c r="G63" s="33"/>
      <c r="H63" s="10">
        <f t="shared" si="10"/>
        <v>0</v>
      </c>
      <c r="I63" s="10">
        <f t="shared" si="11"/>
        <v>0</v>
      </c>
    </row>
    <row r="64" spans="1:9" x14ac:dyDescent="0.2">
      <c r="A64" s="8" t="s">
        <v>124</v>
      </c>
      <c r="B64" s="14" t="s">
        <v>125</v>
      </c>
      <c r="C64" s="33"/>
      <c r="D64" s="33"/>
      <c r="E64" s="10">
        <f t="shared" si="9"/>
        <v>0</v>
      </c>
      <c r="F64" s="33"/>
      <c r="G64" s="33"/>
      <c r="H64" s="10">
        <f t="shared" si="10"/>
        <v>0</v>
      </c>
      <c r="I64" s="10">
        <f t="shared" si="11"/>
        <v>0</v>
      </c>
    </row>
    <row r="65" spans="1:9" x14ac:dyDescent="0.2">
      <c r="A65" s="15"/>
      <c r="B65" s="12" t="s">
        <v>53</v>
      </c>
      <c r="C65" s="13">
        <f>C54+C57+C63+C64</f>
        <v>0</v>
      </c>
      <c r="D65" s="13">
        <f>D54+D57+D63+D64</f>
        <v>0</v>
      </c>
      <c r="E65" s="13">
        <f>C65+D65</f>
        <v>0</v>
      </c>
      <c r="F65" s="13">
        <f>F54+F57+F63+F64</f>
        <v>0</v>
      </c>
      <c r="G65" s="13">
        <f>G54+G57+G63+G64</f>
        <v>0</v>
      </c>
      <c r="H65" s="13">
        <f>F65+G65</f>
        <v>0</v>
      </c>
      <c r="I65" s="13">
        <f>E65+H65</f>
        <v>0</v>
      </c>
    </row>
    <row r="66" spans="1:9" x14ac:dyDescent="0.2">
      <c r="A66" s="18" t="s">
        <v>54</v>
      </c>
      <c r="B66" s="37" t="s">
        <v>135</v>
      </c>
      <c r="C66" s="38"/>
      <c r="D66" s="38"/>
      <c r="E66" s="38"/>
      <c r="F66" s="38"/>
      <c r="G66" s="38"/>
      <c r="H66" s="38"/>
      <c r="I66" s="38"/>
    </row>
    <row r="67" spans="1:9" x14ac:dyDescent="0.2">
      <c r="A67" s="8" t="s">
        <v>55</v>
      </c>
      <c r="B67" s="14" t="s">
        <v>146</v>
      </c>
      <c r="C67" s="33"/>
      <c r="D67" s="33"/>
      <c r="E67" s="10">
        <f>C67+D67</f>
        <v>0</v>
      </c>
      <c r="F67" s="33"/>
      <c r="G67" s="33"/>
      <c r="H67" s="10">
        <f>F67+G67</f>
        <v>0</v>
      </c>
      <c r="I67" s="10">
        <f>E67+H67</f>
        <v>0</v>
      </c>
    </row>
    <row r="68" spans="1:9" x14ac:dyDescent="0.2">
      <c r="A68" s="8" t="s">
        <v>147</v>
      </c>
      <c r="B68" s="14" t="s">
        <v>148</v>
      </c>
      <c r="C68" s="33"/>
      <c r="D68" s="33"/>
      <c r="E68" s="10">
        <f>C68+D68</f>
        <v>0</v>
      </c>
      <c r="F68" s="33"/>
      <c r="G68" s="33"/>
      <c r="H68" s="10">
        <f>F68+G68</f>
        <v>0</v>
      </c>
      <c r="I68" s="10">
        <f>E68+H68</f>
        <v>0</v>
      </c>
    </row>
    <row r="69" spans="1:9" x14ac:dyDescent="0.2">
      <c r="A69" s="15"/>
      <c r="B69" s="12" t="s">
        <v>56</v>
      </c>
      <c r="C69" s="13">
        <f>C67+C68</f>
        <v>0</v>
      </c>
      <c r="D69" s="13">
        <f>D67+D68</f>
        <v>0</v>
      </c>
      <c r="E69" s="13">
        <f>C69+D69</f>
        <v>0</v>
      </c>
      <c r="F69" s="13">
        <f>F67+F68</f>
        <v>0</v>
      </c>
      <c r="G69" s="13">
        <f>G67+G68</f>
        <v>0</v>
      </c>
      <c r="H69" s="13">
        <f>F69+G69</f>
        <v>0</v>
      </c>
      <c r="I69" s="13">
        <f>E69+H69</f>
        <v>0</v>
      </c>
    </row>
    <row r="70" spans="1:9" ht="17" x14ac:dyDescent="0.2">
      <c r="A70" s="19"/>
      <c r="B70" s="20" t="s">
        <v>57</v>
      </c>
      <c r="C70" s="21">
        <f>C13+C16+C41+C52+C65+C69</f>
        <v>0</v>
      </c>
      <c r="D70" s="21">
        <f>D13+D16+D41+D52+D65+D69</f>
        <v>0</v>
      </c>
      <c r="E70" s="21">
        <f>C70+D70</f>
        <v>0</v>
      </c>
      <c r="F70" s="21">
        <f>F13+F16+F41+F52+F65+F69</f>
        <v>0</v>
      </c>
      <c r="G70" s="21">
        <f>G13+G16+G41+G52+G65+G69</f>
        <v>0</v>
      </c>
      <c r="H70" s="21">
        <f>F70+G70</f>
        <v>0</v>
      </c>
      <c r="I70" s="21">
        <f>E70+H70</f>
        <v>0</v>
      </c>
    </row>
    <row r="73" spans="1:9" ht="19" x14ac:dyDescent="0.25">
      <c r="A73" s="1" t="s">
        <v>84</v>
      </c>
      <c r="B73" s="22"/>
    </row>
    <row r="75" spans="1:9" x14ac:dyDescent="0.2">
      <c r="A75" s="12" t="s">
        <v>59</v>
      </c>
      <c r="B75" s="12" t="s">
        <v>58</v>
      </c>
      <c r="C75" s="11"/>
    </row>
    <row r="76" spans="1:9" x14ac:dyDescent="0.2">
      <c r="A76" s="7" t="s">
        <v>60</v>
      </c>
      <c r="B76" s="35" t="s">
        <v>161</v>
      </c>
      <c r="C76" s="23">
        <f>I70</f>
        <v>0</v>
      </c>
    </row>
    <row r="77" spans="1:9" x14ac:dyDescent="0.2">
      <c r="A77" s="14" t="s">
        <v>63</v>
      </c>
      <c r="B77" s="14" t="s">
        <v>61</v>
      </c>
      <c r="C77" s="24">
        <f>H70</f>
        <v>0</v>
      </c>
      <c r="E77" s="25"/>
      <c r="F77" s="26"/>
    </row>
    <row r="78" spans="1:9" x14ac:dyDescent="0.2">
      <c r="A78" s="14" t="s">
        <v>64</v>
      </c>
      <c r="B78" s="14" t="s">
        <v>62</v>
      </c>
      <c r="C78" s="24">
        <f>E70</f>
        <v>0</v>
      </c>
      <c r="E78" s="25"/>
      <c r="F78" s="26"/>
    </row>
    <row r="79" spans="1:9" x14ac:dyDescent="0.2">
      <c r="A79" s="7" t="s">
        <v>67</v>
      </c>
      <c r="B79" s="7" t="s">
        <v>69</v>
      </c>
      <c r="C79" s="27">
        <f>C80+C81</f>
        <v>0</v>
      </c>
      <c r="E79" s="25"/>
      <c r="F79" s="26"/>
    </row>
    <row r="80" spans="1:9" x14ac:dyDescent="0.2">
      <c r="A80" s="14" t="s">
        <v>68</v>
      </c>
      <c r="B80" s="14" t="s">
        <v>65</v>
      </c>
      <c r="C80" s="24">
        <f>0.02*E70</f>
        <v>0</v>
      </c>
      <c r="E80" s="25"/>
      <c r="F80" s="28"/>
    </row>
    <row r="81" spans="1:5" x14ac:dyDescent="0.2">
      <c r="A81" s="14" t="s">
        <v>70</v>
      </c>
      <c r="B81" s="14" t="s">
        <v>66</v>
      </c>
      <c r="C81" s="24">
        <f>H70</f>
        <v>0</v>
      </c>
    </row>
    <row r="82" spans="1:5" ht="26" x14ac:dyDescent="0.2">
      <c r="A82" s="7" t="s">
        <v>71</v>
      </c>
      <c r="B82" s="35" t="s">
        <v>157</v>
      </c>
      <c r="C82" s="23">
        <f>C78-C80</f>
        <v>0</v>
      </c>
    </row>
    <row r="83" spans="1:5" x14ac:dyDescent="0.2">
      <c r="A83" s="22"/>
      <c r="B83" s="22"/>
      <c r="C83" s="29"/>
    </row>
    <row r="85" spans="1:5" x14ac:dyDescent="0.2">
      <c r="B85" s="30"/>
    </row>
    <row r="86" spans="1:5" ht="27" x14ac:dyDescent="0.2">
      <c r="B86" s="30" t="s">
        <v>73</v>
      </c>
      <c r="C86" s="32" t="s">
        <v>83</v>
      </c>
      <c r="D86" s="32" t="s">
        <v>74</v>
      </c>
    </row>
    <row r="87" spans="1:5" x14ac:dyDescent="0.2">
      <c r="B87" s="31" t="s">
        <v>158</v>
      </c>
      <c r="C87" s="10">
        <f>E52</f>
        <v>0</v>
      </c>
      <c r="D87" s="10">
        <f>0.5*E70</f>
        <v>0</v>
      </c>
      <c r="E87" s="36" t="str">
        <f>IF(D87&lt;=C87,"CORECT","INCORECT")</f>
        <v>CORECT</v>
      </c>
    </row>
    <row r="88" spans="1:5" ht="18" customHeight="1" x14ac:dyDescent="0.2">
      <c r="B88" s="31" t="s">
        <v>149</v>
      </c>
      <c r="C88" s="10">
        <f>E51</f>
        <v>0</v>
      </c>
      <c r="D88" s="10">
        <f>0.15*E70</f>
        <v>0</v>
      </c>
      <c r="E88" s="36" t="str">
        <f>IF(D88&gt;=C88,"CORECT","INCORECT")</f>
        <v>CORECT</v>
      </c>
    </row>
    <row r="89" spans="1:5" ht="31" customHeight="1" x14ac:dyDescent="0.2">
      <c r="B89" s="31" t="s">
        <v>166</v>
      </c>
      <c r="C89" s="10">
        <f>E47</f>
        <v>0</v>
      </c>
      <c r="D89" s="10">
        <f>0.1*E70</f>
        <v>0</v>
      </c>
      <c r="E89" s="36" t="str">
        <f>IF(D89&gt;=C89,"CORECT","INCORECT")</f>
        <v>CORECT</v>
      </c>
    </row>
    <row r="90" spans="1:5" ht="27.5" customHeight="1" x14ac:dyDescent="0.2">
      <c r="B90" s="31" t="s">
        <v>150</v>
      </c>
      <c r="C90" s="10">
        <f>E18+E22+E23+E24+E25+E36</f>
        <v>0</v>
      </c>
      <c r="D90" s="10">
        <f>0.04*E70</f>
        <v>0</v>
      </c>
      <c r="E90" s="36" t="str">
        <f t="shared" ref="E90:E92" si="12">IF(D90&gt;=C90,"CORECT","INCORECT")</f>
        <v>CORECT</v>
      </c>
    </row>
    <row r="91" spans="1:5" x14ac:dyDescent="0.2">
      <c r="B91" s="31" t="s">
        <v>82</v>
      </c>
      <c r="C91" s="10">
        <f>E63</f>
        <v>0</v>
      </c>
      <c r="D91" s="10">
        <f>0.05*E70</f>
        <v>0</v>
      </c>
      <c r="E91" s="36" t="str">
        <f t="shared" si="12"/>
        <v>CORECT</v>
      </c>
    </row>
    <row r="92" spans="1:5" x14ac:dyDescent="0.2">
      <c r="B92" s="31" t="s">
        <v>155</v>
      </c>
      <c r="C92" s="10">
        <f>E32+E33+E57+E64</f>
        <v>0</v>
      </c>
      <c r="D92" s="10">
        <f>0.05*(E70-E32-E33-E57-E64)</f>
        <v>0</v>
      </c>
      <c r="E92" s="36" t="str">
        <f t="shared" si="12"/>
        <v>CORECT</v>
      </c>
    </row>
  </sheetData>
  <sheetProtection algorithmName="SHA-512" hashValue="3q6FV/V+TKiLacUdoIYYvlC/ETYKMu/aWYEpBc3s79TyUamO9uTkrmgirmKDWC+wGT8Zre52zrrq99zLiI7zZw==" saltValue="Qvx22P/xHDx1wkKMfSazOA==" spinCount="100000" sheet="1" objects="1" scenarios="1" selectLockedCells="1" selectUnlockedCells="1"/>
  <mergeCells count="13">
    <mergeCell ref="A5:A6"/>
    <mergeCell ref="B5:B6"/>
    <mergeCell ref="C5:D5"/>
    <mergeCell ref="E5:E6"/>
    <mergeCell ref="F5:G5"/>
    <mergeCell ref="B66:I66"/>
    <mergeCell ref="I5:I6"/>
    <mergeCell ref="B8:I8"/>
    <mergeCell ref="B14:I14"/>
    <mergeCell ref="B17:I17"/>
    <mergeCell ref="B42:I42"/>
    <mergeCell ref="B53:I53"/>
    <mergeCell ref="H5:H6"/>
  </mergeCells>
  <conditionalFormatting sqref="E87:E92">
    <cfRule type="cellIs" dxfId="3" priority="1" operator="equal">
      <formula>"INCORECT"</formula>
    </cfRule>
    <cfRule type="cellIs" dxfId="2" priority="2" operator="equal">
      <formula>"CORECT"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6A80C-350B-4D01-B3CF-0DDC6A0B5C4A}">
  <dimension ref="A3:J92"/>
  <sheetViews>
    <sheetView topLeftCell="A75" zoomScale="120" zoomScaleNormal="120" workbookViewId="0">
      <selection activeCell="B89" sqref="B89"/>
    </sheetView>
  </sheetViews>
  <sheetFormatPr baseColWidth="10" defaultColWidth="8.83203125" defaultRowHeight="15" x14ac:dyDescent="0.2"/>
  <cols>
    <col min="1" max="1" width="9.83203125" style="2" bestFit="1" customWidth="1"/>
    <col min="2" max="2" width="54.6640625" style="2" customWidth="1"/>
    <col min="3" max="3" width="16.1640625" style="2" customWidth="1"/>
    <col min="4" max="4" width="17.83203125" style="2" customWidth="1"/>
    <col min="5" max="9" width="16.1640625" style="2" customWidth="1"/>
    <col min="10" max="10" width="18.33203125" style="2" customWidth="1"/>
    <col min="11" max="11" width="17.6640625" style="2" customWidth="1"/>
    <col min="12" max="12" width="18" style="2" customWidth="1"/>
    <col min="13" max="16384" width="8.83203125" style="2"/>
  </cols>
  <sheetData>
    <row r="3" spans="1:10" ht="19" x14ac:dyDescent="0.25">
      <c r="A3" s="34" t="s">
        <v>154</v>
      </c>
    </row>
    <row r="4" spans="1:10" x14ac:dyDescent="0.2">
      <c r="A4" s="16" t="s">
        <v>156</v>
      </c>
    </row>
    <row r="5" spans="1:10" x14ac:dyDescent="0.2">
      <c r="A5" s="39" t="s">
        <v>1</v>
      </c>
      <c r="B5" s="39" t="s">
        <v>2</v>
      </c>
      <c r="C5" s="39" t="s">
        <v>3</v>
      </c>
      <c r="D5" s="39"/>
      <c r="E5" s="39" t="s">
        <v>4</v>
      </c>
      <c r="F5" s="39" t="s">
        <v>5</v>
      </c>
      <c r="G5" s="39"/>
      <c r="H5" s="39" t="s">
        <v>6</v>
      </c>
      <c r="I5" s="39" t="s">
        <v>7</v>
      </c>
    </row>
    <row r="6" spans="1:10" x14ac:dyDescent="0.2">
      <c r="A6" s="40"/>
      <c r="B6" s="40"/>
      <c r="C6" s="3" t="s">
        <v>8</v>
      </c>
      <c r="D6" s="3" t="s">
        <v>9</v>
      </c>
      <c r="E6" s="40"/>
      <c r="F6" s="3" t="s">
        <v>8</v>
      </c>
      <c r="G6" s="3" t="s">
        <v>9</v>
      </c>
      <c r="H6" s="40"/>
      <c r="I6" s="40"/>
    </row>
    <row r="7" spans="1:10" x14ac:dyDescent="0.2">
      <c r="A7" s="4">
        <v>1</v>
      </c>
      <c r="B7" s="4">
        <v>2</v>
      </c>
      <c r="C7" s="4">
        <v>3</v>
      </c>
      <c r="D7" s="4">
        <v>4</v>
      </c>
      <c r="E7" s="4" t="s">
        <v>10</v>
      </c>
      <c r="F7" s="4">
        <v>6</v>
      </c>
      <c r="G7" s="4">
        <v>7</v>
      </c>
      <c r="H7" s="4" t="s">
        <v>11</v>
      </c>
      <c r="I7" s="4" t="s">
        <v>12</v>
      </c>
      <c r="J7" s="5"/>
    </row>
    <row r="8" spans="1:10" x14ac:dyDescent="0.2">
      <c r="A8" s="6" t="s">
        <v>17</v>
      </c>
      <c r="B8" s="37" t="s">
        <v>18</v>
      </c>
      <c r="C8" s="41"/>
      <c r="D8" s="41"/>
      <c r="E8" s="41"/>
      <c r="F8" s="41"/>
      <c r="G8" s="41"/>
      <c r="H8" s="41"/>
      <c r="I8" s="41"/>
    </row>
    <row r="9" spans="1:10" x14ac:dyDescent="0.2">
      <c r="A9" s="8" t="s">
        <v>13</v>
      </c>
      <c r="B9" s="9" t="s">
        <v>136</v>
      </c>
      <c r="C9" s="33"/>
      <c r="D9" s="33"/>
      <c r="E9" s="10">
        <f>C9+D9</f>
        <v>0</v>
      </c>
      <c r="F9" s="33"/>
      <c r="G9" s="33"/>
      <c r="H9" s="10">
        <f>F9+G9</f>
        <v>0</v>
      </c>
      <c r="I9" s="10">
        <f>E9+H9</f>
        <v>0</v>
      </c>
    </row>
    <row r="10" spans="1:10" x14ac:dyDescent="0.2">
      <c r="A10" s="8" t="s">
        <v>15</v>
      </c>
      <c r="B10" s="9" t="s">
        <v>14</v>
      </c>
      <c r="C10" s="33"/>
      <c r="D10" s="33"/>
      <c r="E10" s="10">
        <f t="shared" ref="E10:E12" si="0">C10+D10</f>
        <v>0</v>
      </c>
      <c r="F10" s="33"/>
      <c r="G10" s="33"/>
      <c r="H10" s="10">
        <f t="shared" ref="H10:H12" si="1">F10+G10</f>
        <v>0</v>
      </c>
      <c r="I10" s="10">
        <f t="shared" ref="I10:I12" si="2">E10+H10</f>
        <v>0</v>
      </c>
    </row>
    <row r="11" spans="1:10" ht="30" x14ac:dyDescent="0.2">
      <c r="A11" s="8" t="s">
        <v>76</v>
      </c>
      <c r="B11" s="9" t="s">
        <v>16</v>
      </c>
      <c r="C11" s="33"/>
      <c r="D11" s="33"/>
      <c r="E11" s="10">
        <f t="shared" si="0"/>
        <v>0</v>
      </c>
      <c r="F11" s="33"/>
      <c r="G11" s="33"/>
      <c r="H11" s="10">
        <f t="shared" si="1"/>
        <v>0</v>
      </c>
      <c r="I11" s="10">
        <f t="shared" si="2"/>
        <v>0</v>
      </c>
    </row>
    <row r="12" spans="1:10" x14ac:dyDescent="0.2">
      <c r="A12" s="8" t="s">
        <v>86</v>
      </c>
      <c r="B12" s="9" t="s">
        <v>77</v>
      </c>
      <c r="C12" s="33"/>
      <c r="D12" s="33"/>
      <c r="E12" s="10">
        <f t="shared" si="0"/>
        <v>0</v>
      </c>
      <c r="F12" s="33"/>
      <c r="G12" s="33"/>
      <c r="H12" s="10">
        <f t="shared" si="1"/>
        <v>0</v>
      </c>
      <c r="I12" s="10">
        <f t="shared" si="2"/>
        <v>0</v>
      </c>
    </row>
    <row r="13" spans="1:10" x14ac:dyDescent="0.2">
      <c r="A13" s="11"/>
      <c r="B13" s="12" t="s">
        <v>19</v>
      </c>
      <c r="C13" s="13">
        <f>SUM(C9:C12)</f>
        <v>0</v>
      </c>
      <c r="D13" s="13">
        <f>SUM(D9:D12)</f>
        <v>0</v>
      </c>
      <c r="E13" s="13">
        <f>C13+D13</f>
        <v>0</v>
      </c>
      <c r="F13" s="13">
        <f>SUM(F9:F12)</f>
        <v>0</v>
      </c>
      <c r="G13" s="13">
        <f>SUM(G9:G12)</f>
        <v>0</v>
      </c>
      <c r="H13" s="13">
        <f>F13+G13</f>
        <v>0</v>
      </c>
      <c r="I13" s="13">
        <f>E13+H13</f>
        <v>0</v>
      </c>
    </row>
    <row r="14" spans="1:10" x14ac:dyDescent="0.2">
      <c r="A14" s="6" t="s">
        <v>20</v>
      </c>
      <c r="B14" s="37" t="s">
        <v>21</v>
      </c>
      <c r="C14" s="38"/>
      <c r="D14" s="38"/>
      <c r="E14" s="38"/>
      <c r="F14" s="38"/>
      <c r="G14" s="38"/>
      <c r="H14" s="38"/>
      <c r="I14" s="38"/>
    </row>
    <row r="15" spans="1:10" x14ac:dyDescent="0.2">
      <c r="A15" s="8" t="s">
        <v>23</v>
      </c>
      <c r="B15" s="14" t="s">
        <v>24</v>
      </c>
      <c r="C15" s="33"/>
      <c r="D15" s="33"/>
      <c r="E15" s="10">
        <f>C15+D15</f>
        <v>0</v>
      </c>
      <c r="F15" s="33"/>
      <c r="G15" s="33"/>
      <c r="H15" s="10">
        <f>F15+G15</f>
        <v>0</v>
      </c>
      <c r="I15" s="10">
        <f>E15+H15</f>
        <v>0</v>
      </c>
    </row>
    <row r="16" spans="1:10" x14ac:dyDescent="0.2">
      <c r="A16" s="15"/>
      <c r="B16" s="12" t="s">
        <v>22</v>
      </c>
      <c r="C16" s="13">
        <f>SUM(C15)</f>
        <v>0</v>
      </c>
      <c r="D16" s="13">
        <f>SUM(D15)</f>
        <v>0</v>
      </c>
      <c r="E16" s="13">
        <f>C16+D16</f>
        <v>0</v>
      </c>
      <c r="F16" s="13">
        <f>SUM(F15)</f>
        <v>0</v>
      </c>
      <c r="G16" s="13">
        <f>SUM(G15)</f>
        <v>0</v>
      </c>
      <c r="H16" s="13">
        <f>F16+G16</f>
        <v>0</v>
      </c>
      <c r="I16" s="13">
        <f>E16+H16</f>
        <v>0</v>
      </c>
    </row>
    <row r="17" spans="1:9" x14ac:dyDescent="0.2">
      <c r="A17" s="6" t="s">
        <v>25</v>
      </c>
      <c r="B17" s="37" t="s">
        <v>26</v>
      </c>
      <c r="C17" s="38"/>
      <c r="D17" s="38"/>
      <c r="E17" s="38"/>
      <c r="F17" s="38"/>
      <c r="G17" s="38"/>
      <c r="H17" s="38"/>
      <c r="I17" s="38"/>
    </row>
    <row r="18" spans="1:9" x14ac:dyDescent="0.2">
      <c r="A18" s="8" t="s">
        <v>30</v>
      </c>
      <c r="B18" s="14" t="s">
        <v>90</v>
      </c>
      <c r="C18" s="10">
        <f>C19+C20+C21</f>
        <v>0</v>
      </c>
      <c r="D18" s="10">
        <f>D19+D20+D21</f>
        <v>0</v>
      </c>
      <c r="E18" s="10">
        <f>C18+D18</f>
        <v>0</v>
      </c>
      <c r="F18" s="10">
        <f>F19+F20+F21</f>
        <v>0</v>
      </c>
      <c r="G18" s="10">
        <f>G19+G20+G21</f>
        <v>0</v>
      </c>
      <c r="H18" s="10">
        <f>F18+G18</f>
        <v>0</v>
      </c>
      <c r="I18" s="10">
        <f>E18+H18</f>
        <v>0</v>
      </c>
    </row>
    <row r="19" spans="1:9" x14ac:dyDescent="0.2">
      <c r="A19" s="8" t="s">
        <v>87</v>
      </c>
      <c r="B19" s="14" t="s">
        <v>27</v>
      </c>
      <c r="C19" s="33"/>
      <c r="D19" s="33"/>
      <c r="E19" s="10">
        <f t="shared" ref="E19:E40" si="3">C19+D19</f>
        <v>0</v>
      </c>
      <c r="F19" s="33"/>
      <c r="G19" s="33"/>
      <c r="H19" s="10">
        <f t="shared" ref="H19:H40" si="4">F19+G19</f>
        <v>0</v>
      </c>
      <c r="I19" s="10">
        <f t="shared" ref="I19:I40" si="5">E19+H19</f>
        <v>0</v>
      </c>
    </row>
    <row r="20" spans="1:9" x14ac:dyDescent="0.2">
      <c r="A20" s="8" t="s">
        <v>88</v>
      </c>
      <c r="B20" s="14" t="s">
        <v>91</v>
      </c>
      <c r="C20" s="33"/>
      <c r="D20" s="33"/>
      <c r="E20" s="10">
        <f t="shared" si="3"/>
        <v>0</v>
      </c>
      <c r="F20" s="33"/>
      <c r="G20" s="33"/>
      <c r="H20" s="10">
        <f t="shared" si="4"/>
        <v>0</v>
      </c>
      <c r="I20" s="10">
        <f t="shared" si="5"/>
        <v>0</v>
      </c>
    </row>
    <row r="21" spans="1:9" x14ac:dyDescent="0.2">
      <c r="A21" s="8" t="s">
        <v>89</v>
      </c>
      <c r="B21" s="14" t="s">
        <v>92</v>
      </c>
      <c r="C21" s="33"/>
      <c r="D21" s="33"/>
      <c r="E21" s="10">
        <f t="shared" si="3"/>
        <v>0</v>
      </c>
      <c r="F21" s="33"/>
      <c r="G21" s="33"/>
      <c r="H21" s="10">
        <f t="shared" si="4"/>
        <v>0</v>
      </c>
      <c r="I21" s="10">
        <f t="shared" si="5"/>
        <v>0</v>
      </c>
    </row>
    <row r="22" spans="1:9" ht="26" x14ac:dyDescent="0.2">
      <c r="A22" s="8" t="s">
        <v>31</v>
      </c>
      <c r="B22" s="14" t="s">
        <v>93</v>
      </c>
      <c r="C22" s="33"/>
      <c r="D22" s="33"/>
      <c r="E22" s="10">
        <f t="shared" si="3"/>
        <v>0</v>
      </c>
      <c r="F22" s="33"/>
      <c r="G22" s="33"/>
      <c r="H22" s="10">
        <f t="shared" si="4"/>
        <v>0</v>
      </c>
      <c r="I22" s="10">
        <f t="shared" si="5"/>
        <v>0</v>
      </c>
    </row>
    <row r="23" spans="1:9" x14ac:dyDescent="0.2">
      <c r="A23" s="8" t="s">
        <v>32</v>
      </c>
      <c r="B23" s="14" t="s">
        <v>78</v>
      </c>
      <c r="C23" s="33"/>
      <c r="D23" s="33"/>
      <c r="E23" s="10">
        <f t="shared" si="3"/>
        <v>0</v>
      </c>
      <c r="F23" s="33"/>
      <c r="G23" s="33"/>
      <c r="H23" s="10">
        <f t="shared" si="4"/>
        <v>0</v>
      </c>
      <c r="I23" s="10">
        <f t="shared" si="5"/>
        <v>0</v>
      </c>
    </row>
    <row r="24" spans="1:9" x14ac:dyDescent="0.2">
      <c r="A24" s="8" t="s">
        <v>33</v>
      </c>
      <c r="B24" s="14" t="s">
        <v>79</v>
      </c>
      <c r="C24" s="33"/>
      <c r="D24" s="33"/>
      <c r="E24" s="10">
        <f t="shared" si="3"/>
        <v>0</v>
      </c>
      <c r="F24" s="33"/>
      <c r="G24" s="33"/>
      <c r="H24" s="10">
        <f t="shared" si="4"/>
        <v>0</v>
      </c>
      <c r="I24" s="10">
        <f t="shared" si="5"/>
        <v>0</v>
      </c>
    </row>
    <row r="25" spans="1:9" x14ac:dyDescent="0.2">
      <c r="A25" s="8" t="s">
        <v>34</v>
      </c>
      <c r="B25" s="14" t="s">
        <v>94</v>
      </c>
      <c r="C25" s="10">
        <f>C26+C27+C28+C29+C30+C31</f>
        <v>0</v>
      </c>
      <c r="D25" s="10">
        <f>D26+D27+D28+D29+D30+D31</f>
        <v>0</v>
      </c>
      <c r="E25" s="10">
        <f t="shared" si="3"/>
        <v>0</v>
      </c>
      <c r="F25" s="10">
        <f>F26+F27+F28+F29+F30+F31</f>
        <v>0</v>
      </c>
      <c r="G25" s="10">
        <f>G26+G27+G28+G29+G30+G31</f>
        <v>0</v>
      </c>
      <c r="H25" s="10">
        <f t="shared" si="4"/>
        <v>0</v>
      </c>
      <c r="I25" s="10">
        <f t="shared" si="5"/>
        <v>0</v>
      </c>
    </row>
    <row r="26" spans="1:9" x14ac:dyDescent="0.2">
      <c r="A26" s="8" t="s">
        <v>137</v>
      </c>
      <c r="B26" s="14" t="s">
        <v>139</v>
      </c>
      <c r="C26" s="33"/>
      <c r="D26" s="33"/>
      <c r="E26" s="10">
        <f t="shared" si="3"/>
        <v>0</v>
      </c>
      <c r="F26" s="33"/>
      <c r="G26" s="33"/>
      <c r="H26" s="10">
        <f t="shared" si="4"/>
        <v>0</v>
      </c>
      <c r="I26" s="10">
        <f t="shared" si="5"/>
        <v>0</v>
      </c>
    </row>
    <row r="27" spans="1:9" x14ac:dyDescent="0.2">
      <c r="A27" s="8" t="s">
        <v>138</v>
      </c>
      <c r="B27" s="14" t="s">
        <v>140</v>
      </c>
      <c r="C27" s="33"/>
      <c r="D27" s="33"/>
      <c r="E27" s="10">
        <f t="shared" si="3"/>
        <v>0</v>
      </c>
      <c r="F27" s="33"/>
      <c r="G27" s="33"/>
      <c r="H27" s="10">
        <f t="shared" si="4"/>
        <v>0</v>
      </c>
      <c r="I27" s="10">
        <f t="shared" si="5"/>
        <v>0</v>
      </c>
    </row>
    <row r="28" spans="1:9" ht="26" x14ac:dyDescent="0.2">
      <c r="A28" s="8" t="s">
        <v>96</v>
      </c>
      <c r="B28" s="14" t="s">
        <v>95</v>
      </c>
      <c r="C28" s="33"/>
      <c r="D28" s="33"/>
      <c r="E28" s="10">
        <f t="shared" si="3"/>
        <v>0</v>
      </c>
      <c r="F28" s="33"/>
      <c r="G28" s="33"/>
      <c r="H28" s="10">
        <f t="shared" si="4"/>
        <v>0</v>
      </c>
      <c r="I28" s="10">
        <f t="shared" si="5"/>
        <v>0</v>
      </c>
    </row>
    <row r="29" spans="1:9" ht="26" x14ac:dyDescent="0.2">
      <c r="A29" s="8" t="s">
        <v>97</v>
      </c>
      <c r="B29" s="14" t="s">
        <v>98</v>
      </c>
      <c r="C29" s="33"/>
      <c r="D29" s="33"/>
      <c r="E29" s="10">
        <f t="shared" si="3"/>
        <v>0</v>
      </c>
      <c r="F29" s="33"/>
      <c r="G29" s="33"/>
      <c r="H29" s="10">
        <f t="shared" si="4"/>
        <v>0</v>
      </c>
      <c r="I29" s="10">
        <f t="shared" si="5"/>
        <v>0</v>
      </c>
    </row>
    <row r="30" spans="1:9" ht="26" x14ac:dyDescent="0.2">
      <c r="A30" s="8" t="s">
        <v>99</v>
      </c>
      <c r="B30" s="14" t="s">
        <v>100</v>
      </c>
      <c r="C30" s="33"/>
      <c r="D30" s="33"/>
      <c r="E30" s="10">
        <f t="shared" si="3"/>
        <v>0</v>
      </c>
      <c r="F30" s="33"/>
      <c r="G30" s="33"/>
      <c r="H30" s="10">
        <f t="shared" si="4"/>
        <v>0</v>
      </c>
      <c r="I30" s="10">
        <f t="shared" si="5"/>
        <v>0</v>
      </c>
    </row>
    <row r="31" spans="1:9" x14ac:dyDescent="0.2">
      <c r="A31" s="8" t="s">
        <v>101</v>
      </c>
      <c r="B31" s="14" t="s">
        <v>102</v>
      </c>
      <c r="C31" s="33"/>
      <c r="D31" s="33"/>
      <c r="E31" s="10">
        <f t="shared" si="3"/>
        <v>0</v>
      </c>
      <c r="F31" s="33"/>
      <c r="G31" s="33"/>
      <c r="H31" s="10">
        <f t="shared" si="4"/>
        <v>0</v>
      </c>
      <c r="I31" s="10">
        <f t="shared" si="5"/>
        <v>0</v>
      </c>
    </row>
    <row r="32" spans="1:9" x14ac:dyDescent="0.2">
      <c r="A32" s="8" t="s">
        <v>80</v>
      </c>
      <c r="B32" s="14" t="s">
        <v>141</v>
      </c>
      <c r="C32" s="33"/>
      <c r="D32" s="33"/>
      <c r="E32" s="10">
        <f t="shared" si="3"/>
        <v>0</v>
      </c>
      <c r="F32" s="33"/>
      <c r="G32" s="33"/>
      <c r="H32" s="10">
        <f t="shared" si="4"/>
        <v>0</v>
      </c>
      <c r="I32" s="10">
        <f t="shared" si="5"/>
        <v>0</v>
      </c>
    </row>
    <row r="33" spans="1:9" x14ac:dyDescent="0.2">
      <c r="A33" s="8" t="s">
        <v>81</v>
      </c>
      <c r="B33" s="14" t="s">
        <v>28</v>
      </c>
      <c r="C33" s="10">
        <f>C34+C35</f>
        <v>0</v>
      </c>
      <c r="D33" s="10">
        <f>D34+D35</f>
        <v>0</v>
      </c>
      <c r="E33" s="10">
        <f t="shared" si="3"/>
        <v>0</v>
      </c>
      <c r="F33" s="10">
        <f>F34+F35</f>
        <v>0</v>
      </c>
      <c r="G33" s="10">
        <f>G34+G35</f>
        <v>0</v>
      </c>
      <c r="H33" s="10">
        <f t="shared" si="4"/>
        <v>0</v>
      </c>
      <c r="I33" s="10">
        <f t="shared" si="5"/>
        <v>0</v>
      </c>
    </row>
    <row r="34" spans="1:9" x14ac:dyDescent="0.2">
      <c r="A34" s="8" t="s">
        <v>142</v>
      </c>
      <c r="B34" s="14" t="s">
        <v>143</v>
      </c>
      <c r="C34" s="33"/>
      <c r="D34" s="33"/>
      <c r="E34" s="10">
        <f t="shared" si="3"/>
        <v>0</v>
      </c>
      <c r="F34" s="33"/>
      <c r="G34" s="33"/>
      <c r="H34" s="10">
        <f t="shared" si="4"/>
        <v>0</v>
      </c>
      <c r="I34" s="10">
        <f t="shared" si="5"/>
        <v>0</v>
      </c>
    </row>
    <row r="35" spans="1:9" x14ac:dyDescent="0.2">
      <c r="A35" s="8" t="s">
        <v>103</v>
      </c>
      <c r="B35" s="14" t="s">
        <v>104</v>
      </c>
      <c r="C35" s="33"/>
      <c r="D35" s="33"/>
      <c r="E35" s="10">
        <f t="shared" si="3"/>
        <v>0</v>
      </c>
      <c r="F35" s="33"/>
      <c r="G35" s="33"/>
      <c r="H35" s="10">
        <f t="shared" si="4"/>
        <v>0</v>
      </c>
      <c r="I35" s="10">
        <f t="shared" si="5"/>
        <v>0</v>
      </c>
    </row>
    <row r="36" spans="1:9" x14ac:dyDescent="0.2">
      <c r="A36" s="8" t="s">
        <v>105</v>
      </c>
      <c r="B36" s="14" t="s">
        <v>29</v>
      </c>
      <c r="C36" s="10">
        <f>C37+C40</f>
        <v>0</v>
      </c>
      <c r="D36" s="10">
        <f>D37+D40</f>
        <v>0</v>
      </c>
      <c r="E36" s="10">
        <f t="shared" si="3"/>
        <v>0</v>
      </c>
      <c r="F36" s="10">
        <f>F37+F40</f>
        <v>0</v>
      </c>
      <c r="G36" s="10">
        <f>G37+G40</f>
        <v>0</v>
      </c>
      <c r="H36" s="10">
        <f t="shared" si="4"/>
        <v>0</v>
      </c>
      <c r="I36" s="10">
        <f t="shared" si="5"/>
        <v>0</v>
      </c>
    </row>
    <row r="37" spans="1:9" x14ac:dyDescent="0.2">
      <c r="A37" s="8" t="s">
        <v>106</v>
      </c>
      <c r="B37" s="14" t="s">
        <v>107</v>
      </c>
      <c r="C37" s="10">
        <f>C38+C39</f>
        <v>0</v>
      </c>
      <c r="D37" s="10">
        <f>D38+D39</f>
        <v>0</v>
      </c>
      <c r="E37" s="10">
        <f t="shared" si="3"/>
        <v>0</v>
      </c>
      <c r="F37" s="10">
        <f>F38+F39</f>
        <v>0</v>
      </c>
      <c r="G37" s="10">
        <f>G38+G39</f>
        <v>0</v>
      </c>
      <c r="H37" s="10">
        <f t="shared" si="4"/>
        <v>0</v>
      </c>
      <c r="I37" s="10">
        <f t="shared" si="5"/>
        <v>0</v>
      </c>
    </row>
    <row r="38" spans="1:9" x14ac:dyDescent="0.2">
      <c r="A38" s="8" t="s">
        <v>108</v>
      </c>
      <c r="B38" s="14" t="s">
        <v>109</v>
      </c>
      <c r="C38" s="33"/>
      <c r="D38" s="33"/>
      <c r="E38" s="10">
        <f t="shared" si="3"/>
        <v>0</v>
      </c>
      <c r="F38" s="33"/>
      <c r="G38" s="33"/>
      <c r="H38" s="10">
        <f t="shared" si="4"/>
        <v>0</v>
      </c>
      <c r="I38" s="10">
        <f t="shared" si="5"/>
        <v>0</v>
      </c>
    </row>
    <row r="39" spans="1:9" ht="39" x14ac:dyDescent="0.2">
      <c r="A39" s="8" t="s">
        <v>110</v>
      </c>
      <c r="B39" s="14" t="s">
        <v>111</v>
      </c>
      <c r="C39" s="33"/>
      <c r="D39" s="33"/>
      <c r="E39" s="10">
        <f t="shared" si="3"/>
        <v>0</v>
      </c>
      <c r="F39" s="33"/>
      <c r="G39" s="33"/>
      <c r="H39" s="10">
        <f t="shared" si="4"/>
        <v>0</v>
      </c>
      <c r="I39" s="10">
        <f t="shared" si="5"/>
        <v>0</v>
      </c>
    </row>
    <row r="40" spans="1:9" x14ac:dyDescent="0.2">
      <c r="A40" s="8" t="s">
        <v>112</v>
      </c>
      <c r="B40" s="14" t="s">
        <v>113</v>
      </c>
      <c r="C40" s="33"/>
      <c r="D40" s="33"/>
      <c r="E40" s="10">
        <f t="shared" si="3"/>
        <v>0</v>
      </c>
      <c r="F40" s="33"/>
      <c r="G40" s="33"/>
      <c r="H40" s="10">
        <f t="shared" si="4"/>
        <v>0</v>
      </c>
      <c r="I40" s="10">
        <f t="shared" si="5"/>
        <v>0</v>
      </c>
    </row>
    <row r="41" spans="1:9" s="16" customFormat="1" x14ac:dyDescent="0.2">
      <c r="A41" s="15"/>
      <c r="B41" s="12" t="s">
        <v>35</v>
      </c>
      <c r="C41" s="13">
        <f>C18+C22+C23+C24+C25+C32+C33+C36</f>
        <v>0</v>
      </c>
      <c r="D41" s="13">
        <f>D18+D22+D23+D24+D25+D32+D33+D36</f>
        <v>0</v>
      </c>
      <c r="E41" s="13">
        <f>C41+D41</f>
        <v>0</v>
      </c>
      <c r="F41" s="13">
        <f>F18+F22+F23+F24+F25+F32+F33+F36</f>
        <v>0</v>
      </c>
      <c r="G41" s="13">
        <f>G18+G22+G23+G24+G25+G32+G33+G36</f>
        <v>0</v>
      </c>
      <c r="H41" s="13">
        <f>F41+G41</f>
        <v>0</v>
      </c>
      <c r="I41" s="13">
        <f>E41+H41</f>
        <v>0</v>
      </c>
    </row>
    <row r="42" spans="1:9" x14ac:dyDescent="0.2">
      <c r="A42" s="7" t="s">
        <v>36</v>
      </c>
      <c r="B42" s="37" t="s">
        <v>37</v>
      </c>
      <c r="C42" s="38"/>
      <c r="D42" s="38"/>
      <c r="E42" s="38"/>
      <c r="F42" s="38"/>
      <c r="G42" s="38"/>
      <c r="H42" s="38"/>
      <c r="I42" s="38"/>
    </row>
    <row r="43" spans="1:9" x14ac:dyDescent="0.2">
      <c r="A43" s="8" t="s">
        <v>39</v>
      </c>
      <c r="B43" s="14" t="s">
        <v>38</v>
      </c>
      <c r="C43" s="33"/>
      <c r="D43" s="33"/>
      <c r="E43" s="10">
        <f>C43+D43</f>
        <v>0</v>
      </c>
      <c r="F43" s="33"/>
      <c r="G43" s="33"/>
      <c r="H43" s="10">
        <f>F43+G43</f>
        <v>0</v>
      </c>
      <c r="I43" s="10">
        <f>E43+H43</f>
        <v>0</v>
      </c>
    </row>
    <row r="44" spans="1:9" x14ac:dyDescent="0.2">
      <c r="A44" s="8" t="s">
        <v>40</v>
      </c>
      <c r="B44" s="14" t="s">
        <v>114</v>
      </c>
      <c r="C44" s="33"/>
      <c r="D44" s="33"/>
      <c r="E44" s="10">
        <f t="shared" ref="E44:E51" si="6">C44+D44</f>
        <v>0</v>
      </c>
      <c r="F44" s="33"/>
      <c r="G44" s="33"/>
      <c r="H44" s="10">
        <f t="shared" ref="H44:H51" si="7">F44+G44</f>
        <v>0</v>
      </c>
      <c r="I44" s="10">
        <f t="shared" ref="I44:I51" si="8">E44+H44</f>
        <v>0</v>
      </c>
    </row>
    <row r="45" spans="1:9" ht="28.5" customHeight="1" x14ac:dyDescent="0.2">
      <c r="A45" s="8" t="s">
        <v>41</v>
      </c>
      <c r="B45" s="14" t="s">
        <v>115</v>
      </c>
      <c r="C45" s="10">
        <f>C46+C47</f>
        <v>0</v>
      </c>
      <c r="D45" s="10">
        <f>D46+D47</f>
        <v>0</v>
      </c>
      <c r="E45" s="10">
        <f t="shared" si="6"/>
        <v>0</v>
      </c>
      <c r="F45" s="10">
        <f>F46+F47</f>
        <v>0</v>
      </c>
      <c r="G45" s="10">
        <f>G46+G47</f>
        <v>0</v>
      </c>
      <c r="H45" s="10">
        <f t="shared" si="7"/>
        <v>0</v>
      </c>
      <c r="I45" s="10">
        <f t="shared" si="8"/>
        <v>0</v>
      </c>
    </row>
    <row r="46" spans="1:9" ht="29" customHeight="1" x14ac:dyDescent="0.2">
      <c r="A46" s="8" t="s">
        <v>116</v>
      </c>
      <c r="B46" s="14" t="s">
        <v>115</v>
      </c>
      <c r="C46" s="33"/>
      <c r="D46" s="33"/>
      <c r="E46" s="10">
        <f t="shared" si="6"/>
        <v>0</v>
      </c>
      <c r="F46" s="33"/>
      <c r="G46" s="33"/>
      <c r="H46" s="10">
        <f t="shared" si="7"/>
        <v>0</v>
      </c>
      <c r="I46" s="10">
        <f t="shared" si="8"/>
        <v>0</v>
      </c>
    </row>
    <row r="47" spans="1:9" ht="29.5" customHeight="1" x14ac:dyDescent="0.2">
      <c r="A47" s="8" t="s">
        <v>117</v>
      </c>
      <c r="B47" s="14" t="s">
        <v>165</v>
      </c>
      <c r="C47" s="33"/>
      <c r="D47" s="33"/>
      <c r="E47" s="10">
        <f t="shared" si="6"/>
        <v>0</v>
      </c>
      <c r="F47" s="33"/>
      <c r="G47" s="33"/>
      <c r="H47" s="10">
        <f t="shared" si="7"/>
        <v>0</v>
      </c>
      <c r="I47" s="10">
        <f t="shared" si="8"/>
        <v>0</v>
      </c>
    </row>
    <row r="48" spans="1:9" ht="26" x14ac:dyDescent="0.2">
      <c r="A48" s="8" t="s">
        <v>118</v>
      </c>
      <c r="B48" s="14" t="s">
        <v>119</v>
      </c>
      <c r="C48" s="33"/>
      <c r="D48" s="33"/>
      <c r="E48" s="10">
        <f t="shared" si="6"/>
        <v>0</v>
      </c>
      <c r="F48" s="33"/>
      <c r="G48" s="33"/>
      <c r="H48" s="10">
        <f t="shared" si="7"/>
        <v>0</v>
      </c>
      <c r="I48" s="10">
        <f t="shared" si="8"/>
        <v>0</v>
      </c>
    </row>
    <row r="49" spans="1:9" x14ac:dyDescent="0.2">
      <c r="A49" s="8" t="s">
        <v>120</v>
      </c>
      <c r="B49" s="14" t="s">
        <v>121</v>
      </c>
      <c r="C49" s="33"/>
      <c r="D49" s="33"/>
      <c r="E49" s="10">
        <f t="shared" si="6"/>
        <v>0</v>
      </c>
      <c r="F49" s="33"/>
      <c r="G49" s="33"/>
      <c r="H49" s="10">
        <f t="shared" si="7"/>
        <v>0</v>
      </c>
      <c r="I49" s="10">
        <f t="shared" si="8"/>
        <v>0</v>
      </c>
    </row>
    <row r="50" spans="1:9" x14ac:dyDescent="0.2">
      <c r="A50" s="8" t="s">
        <v>122</v>
      </c>
      <c r="B50" s="14" t="s">
        <v>123</v>
      </c>
      <c r="C50" s="33"/>
      <c r="D50" s="33"/>
      <c r="E50" s="10">
        <f t="shared" si="6"/>
        <v>0</v>
      </c>
      <c r="F50" s="33"/>
      <c r="G50" s="33"/>
      <c r="H50" s="10">
        <f t="shared" si="7"/>
        <v>0</v>
      </c>
      <c r="I50" s="10">
        <f t="shared" si="8"/>
        <v>0</v>
      </c>
    </row>
    <row r="51" spans="1:9" x14ac:dyDescent="0.2">
      <c r="A51" s="8" t="s">
        <v>159</v>
      </c>
      <c r="B51" s="14" t="s">
        <v>149</v>
      </c>
      <c r="C51" s="33"/>
      <c r="D51" s="33"/>
      <c r="E51" s="10">
        <f t="shared" si="6"/>
        <v>0</v>
      </c>
      <c r="F51" s="33"/>
      <c r="G51" s="33"/>
      <c r="H51" s="10">
        <f t="shared" si="7"/>
        <v>0</v>
      </c>
      <c r="I51" s="10">
        <f t="shared" si="8"/>
        <v>0</v>
      </c>
    </row>
    <row r="52" spans="1:9" x14ac:dyDescent="0.2">
      <c r="A52" s="17"/>
      <c r="B52" s="12" t="s">
        <v>42</v>
      </c>
      <c r="C52" s="13">
        <f>C43+C44+C45+C48+C49+C50+C51</f>
        <v>0</v>
      </c>
      <c r="D52" s="13">
        <f>D43+D44+D45+D48+D49+D50+D51</f>
        <v>0</v>
      </c>
      <c r="E52" s="13">
        <f>C52+D52</f>
        <v>0</v>
      </c>
      <c r="F52" s="13">
        <f>F43+F44+F45+F48+F49+F50+F51</f>
        <v>0</v>
      </c>
      <c r="G52" s="13">
        <f>G43+G44+G45+G48+G49+G50+G51</f>
        <v>0</v>
      </c>
      <c r="H52" s="13">
        <f>F52+G52</f>
        <v>0</v>
      </c>
      <c r="I52" s="13">
        <f>E52+H52</f>
        <v>0</v>
      </c>
    </row>
    <row r="53" spans="1:9" x14ac:dyDescent="0.2">
      <c r="A53" s="18" t="s">
        <v>43</v>
      </c>
      <c r="B53" s="37" t="s">
        <v>44</v>
      </c>
      <c r="C53" s="38"/>
      <c r="D53" s="38"/>
      <c r="E53" s="38"/>
      <c r="F53" s="38"/>
      <c r="G53" s="38"/>
      <c r="H53" s="38"/>
      <c r="I53" s="38"/>
    </row>
    <row r="54" spans="1:9" x14ac:dyDescent="0.2">
      <c r="A54" s="8" t="s">
        <v>45</v>
      </c>
      <c r="B54" s="14" t="s">
        <v>46</v>
      </c>
      <c r="C54" s="10">
        <f>C55+C56</f>
        <v>0</v>
      </c>
      <c r="D54" s="10">
        <f>D55+D56</f>
        <v>0</v>
      </c>
      <c r="E54" s="10">
        <f>C54+D54</f>
        <v>0</v>
      </c>
      <c r="F54" s="10">
        <f>F55+F56</f>
        <v>0</v>
      </c>
      <c r="G54" s="10">
        <f>G55+G56</f>
        <v>0</v>
      </c>
      <c r="H54" s="10">
        <f>F54+G54</f>
        <v>0</v>
      </c>
      <c r="I54" s="10">
        <f>E54+H54</f>
        <v>0</v>
      </c>
    </row>
    <row r="55" spans="1:9" x14ac:dyDescent="0.2">
      <c r="A55" s="8" t="s">
        <v>47</v>
      </c>
      <c r="B55" s="14" t="s">
        <v>49</v>
      </c>
      <c r="C55" s="33"/>
      <c r="D55" s="33"/>
      <c r="E55" s="10">
        <f t="shared" ref="E55:E64" si="9">C55+D55</f>
        <v>0</v>
      </c>
      <c r="F55" s="33"/>
      <c r="G55" s="33"/>
      <c r="H55" s="10">
        <f t="shared" ref="H55:H64" si="10">F55+G55</f>
        <v>0</v>
      </c>
      <c r="I55" s="10">
        <f t="shared" ref="I55:I64" si="11">E55+H55</f>
        <v>0</v>
      </c>
    </row>
    <row r="56" spans="1:9" x14ac:dyDescent="0.2">
      <c r="A56" s="8" t="s">
        <v>48</v>
      </c>
      <c r="B56" s="14" t="s">
        <v>50</v>
      </c>
      <c r="C56" s="33"/>
      <c r="D56" s="33"/>
      <c r="E56" s="10">
        <f t="shared" si="9"/>
        <v>0</v>
      </c>
      <c r="F56" s="33"/>
      <c r="G56" s="33"/>
      <c r="H56" s="10">
        <f t="shared" si="10"/>
        <v>0</v>
      </c>
      <c r="I56" s="10">
        <f t="shared" si="11"/>
        <v>0</v>
      </c>
    </row>
    <row r="57" spans="1:9" x14ac:dyDescent="0.2">
      <c r="A57" s="8" t="s">
        <v>51</v>
      </c>
      <c r="B57" s="14" t="s">
        <v>126</v>
      </c>
      <c r="C57" s="10">
        <f>C58+C59+C60+C61+C62</f>
        <v>0</v>
      </c>
      <c r="D57" s="10">
        <f>D58+D59+D60+D61+D62</f>
        <v>0</v>
      </c>
      <c r="E57" s="10">
        <f t="shared" si="9"/>
        <v>0</v>
      </c>
      <c r="F57" s="10">
        <f>F58+F59+F60+F61+F62</f>
        <v>0</v>
      </c>
      <c r="G57" s="10">
        <f>G58+G59+G60+G61+G62</f>
        <v>0</v>
      </c>
      <c r="H57" s="10">
        <f t="shared" si="10"/>
        <v>0</v>
      </c>
      <c r="I57" s="10">
        <f t="shared" si="11"/>
        <v>0</v>
      </c>
    </row>
    <row r="58" spans="1:9" x14ac:dyDescent="0.2">
      <c r="A58" s="8" t="s">
        <v>144</v>
      </c>
      <c r="B58" s="14" t="s">
        <v>145</v>
      </c>
      <c r="C58" s="33"/>
      <c r="D58" s="33"/>
      <c r="E58" s="10">
        <f t="shared" si="9"/>
        <v>0</v>
      </c>
      <c r="F58" s="33"/>
      <c r="G58" s="33"/>
      <c r="H58" s="10">
        <f t="shared" si="10"/>
        <v>0</v>
      </c>
      <c r="I58" s="10">
        <f t="shared" si="11"/>
        <v>0</v>
      </c>
    </row>
    <row r="59" spans="1:9" x14ac:dyDescent="0.2">
      <c r="A59" s="8" t="s">
        <v>127</v>
      </c>
      <c r="B59" s="14" t="s">
        <v>128</v>
      </c>
      <c r="C59" s="33"/>
      <c r="D59" s="33"/>
      <c r="E59" s="10">
        <f t="shared" si="9"/>
        <v>0</v>
      </c>
      <c r="F59" s="33"/>
      <c r="G59" s="33"/>
      <c r="H59" s="10">
        <f t="shared" si="10"/>
        <v>0</v>
      </c>
      <c r="I59" s="10">
        <f t="shared" si="11"/>
        <v>0</v>
      </c>
    </row>
    <row r="60" spans="1:9" ht="26" x14ac:dyDescent="0.2">
      <c r="A60" s="8" t="s">
        <v>129</v>
      </c>
      <c r="B60" s="14" t="s">
        <v>130</v>
      </c>
      <c r="C60" s="33"/>
      <c r="D60" s="33"/>
      <c r="E60" s="10">
        <f t="shared" si="9"/>
        <v>0</v>
      </c>
      <c r="F60" s="33"/>
      <c r="G60" s="33"/>
      <c r="H60" s="10">
        <f t="shared" si="10"/>
        <v>0</v>
      </c>
      <c r="I60" s="10">
        <f t="shared" si="11"/>
        <v>0</v>
      </c>
    </row>
    <row r="61" spans="1:9" x14ac:dyDescent="0.2">
      <c r="A61" s="8" t="s">
        <v>131</v>
      </c>
      <c r="B61" s="14" t="s">
        <v>132</v>
      </c>
      <c r="C61" s="33"/>
      <c r="D61" s="33"/>
      <c r="E61" s="10">
        <f t="shared" si="9"/>
        <v>0</v>
      </c>
      <c r="F61" s="33"/>
      <c r="G61" s="33"/>
      <c r="H61" s="10">
        <f t="shared" si="10"/>
        <v>0</v>
      </c>
      <c r="I61" s="10">
        <f t="shared" si="11"/>
        <v>0</v>
      </c>
    </row>
    <row r="62" spans="1:9" ht="26" x14ac:dyDescent="0.2">
      <c r="A62" s="8" t="s">
        <v>133</v>
      </c>
      <c r="B62" s="14" t="s">
        <v>134</v>
      </c>
      <c r="C62" s="33"/>
      <c r="D62" s="33"/>
      <c r="E62" s="10">
        <f t="shared" si="9"/>
        <v>0</v>
      </c>
      <c r="F62" s="33"/>
      <c r="G62" s="33"/>
      <c r="H62" s="10">
        <f t="shared" si="10"/>
        <v>0</v>
      </c>
      <c r="I62" s="10">
        <f t="shared" si="11"/>
        <v>0</v>
      </c>
    </row>
    <row r="63" spans="1:9" x14ac:dyDescent="0.2">
      <c r="A63" s="8" t="s">
        <v>75</v>
      </c>
      <c r="B63" s="14" t="s">
        <v>52</v>
      </c>
      <c r="C63" s="33"/>
      <c r="D63" s="33"/>
      <c r="E63" s="10">
        <f t="shared" si="9"/>
        <v>0</v>
      </c>
      <c r="F63" s="33"/>
      <c r="G63" s="33"/>
      <c r="H63" s="10">
        <f t="shared" si="10"/>
        <v>0</v>
      </c>
      <c r="I63" s="10">
        <f t="shared" si="11"/>
        <v>0</v>
      </c>
    </row>
    <row r="64" spans="1:9" x14ac:dyDescent="0.2">
      <c r="A64" s="8" t="s">
        <v>124</v>
      </c>
      <c r="B64" s="14" t="s">
        <v>125</v>
      </c>
      <c r="C64" s="33"/>
      <c r="D64" s="33"/>
      <c r="E64" s="10">
        <f t="shared" si="9"/>
        <v>0</v>
      </c>
      <c r="F64" s="33"/>
      <c r="G64" s="33"/>
      <c r="H64" s="10">
        <f t="shared" si="10"/>
        <v>0</v>
      </c>
      <c r="I64" s="10">
        <f t="shared" si="11"/>
        <v>0</v>
      </c>
    </row>
    <row r="65" spans="1:9" x14ac:dyDescent="0.2">
      <c r="A65" s="15"/>
      <c r="B65" s="12" t="s">
        <v>53</v>
      </c>
      <c r="C65" s="13">
        <f>C54+C57+C63+C64</f>
        <v>0</v>
      </c>
      <c r="D65" s="13">
        <f>D54+D57+D63+D64</f>
        <v>0</v>
      </c>
      <c r="E65" s="13">
        <f>C65+D65</f>
        <v>0</v>
      </c>
      <c r="F65" s="13">
        <f>F54+F57+F63+F64</f>
        <v>0</v>
      </c>
      <c r="G65" s="13">
        <f>G54+G57+G63+G64</f>
        <v>0</v>
      </c>
      <c r="H65" s="13">
        <f>F65+G65</f>
        <v>0</v>
      </c>
      <c r="I65" s="13">
        <f>E65+H65</f>
        <v>0</v>
      </c>
    </row>
    <row r="66" spans="1:9" x14ac:dyDescent="0.2">
      <c r="A66" s="18" t="s">
        <v>54</v>
      </c>
      <c r="B66" s="37" t="s">
        <v>135</v>
      </c>
      <c r="C66" s="38"/>
      <c r="D66" s="38"/>
      <c r="E66" s="38"/>
      <c r="F66" s="38"/>
      <c r="G66" s="38"/>
      <c r="H66" s="38"/>
      <c r="I66" s="38"/>
    </row>
    <row r="67" spans="1:9" x14ac:dyDescent="0.2">
      <c r="A67" s="8" t="s">
        <v>55</v>
      </c>
      <c r="B67" s="14" t="s">
        <v>146</v>
      </c>
      <c r="C67" s="33"/>
      <c r="D67" s="33"/>
      <c r="E67" s="10">
        <f>C67+D67</f>
        <v>0</v>
      </c>
      <c r="F67" s="33"/>
      <c r="G67" s="33"/>
      <c r="H67" s="10">
        <f>F67+G67</f>
        <v>0</v>
      </c>
      <c r="I67" s="10">
        <f>E67+H67</f>
        <v>0</v>
      </c>
    </row>
    <row r="68" spans="1:9" x14ac:dyDescent="0.2">
      <c r="A68" s="8" t="s">
        <v>147</v>
      </c>
      <c r="B68" s="14" t="s">
        <v>148</v>
      </c>
      <c r="C68" s="33"/>
      <c r="D68" s="33"/>
      <c r="E68" s="10">
        <f>C68+D68</f>
        <v>0</v>
      </c>
      <c r="F68" s="33"/>
      <c r="G68" s="33"/>
      <c r="H68" s="10">
        <f>F68+G68</f>
        <v>0</v>
      </c>
      <c r="I68" s="10">
        <f>E68+H68</f>
        <v>0</v>
      </c>
    </row>
    <row r="69" spans="1:9" x14ac:dyDescent="0.2">
      <c r="A69" s="15"/>
      <c r="B69" s="12" t="s">
        <v>56</v>
      </c>
      <c r="C69" s="13">
        <f>C67+C68</f>
        <v>0</v>
      </c>
      <c r="D69" s="13">
        <f>D67+D68</f>
        <v>0</v>
      </c>
      <c r="E69" s="13">
        <f>C69+D69</f>
        <v>0</v>
      </c>
      <c r="F69" s="13">
        <f>F67+F68</f>
        <v>0</v>
      </c>
      <c r="G69" s="13">
        <f>G67+G68</f>
        <v>0</v>
      </c>
      <c r="H69" s="13">
        <f>F69+G69</f>
        <v>0</v>
      </c>
      <c r="I69" s="13">
        <f>E69+H69</f>
        <v>0</v>
      </c>
    </row>
    <row r="70" spans="1:9" ht="17" x14ac:dyDescent="0.2">
      <c r="A70" s="19"/>
      <c r="B70" s="20" t="s">
        <v>57</v>
      </c>
      <c r="C70" s="21">
        <f>C13+C16+C41+C52+C65+C69</f>
        <v>0</v>
      </c>
      <c r="D70" s="21">
        <f>D13+D16+D41+D52+D65+D69</f>
        <v>0</v>
      </c>
      <c r="E70" s="21">
        <f>C70+D70</f>
        <v>0</v>
      </c>
      <c r="F70" s="21">
        <f>F13+F16+F41+F52+F65+F69</f>
        <v>0</v>
      </c>
      <c r="G70" s="21">
        <f>G13+G16+G41+G52+G65+G69</f>
        <v>0</v>
      </c>
      <c r="H70" s="21">
        <f>F70+G70</f>
        <v>0</v>
      </c>
      <c r="I70" s="21">
        <f>E70+H70</f>
        <v>0</v>
      </c>
    </row>
    <row r="73" spans="1:9" ht="19" x14ac:dyDescent="0.25">
      <c r="A73" s="1" t="s">
        <v>84</v>
      </c>
      <c r="B73" s="22"/>
    </row>
    <row r="75" spans="1:9" x14ac:dyDescent="0.2">
      <c r="A75" s="12" t="s">
        <v>59</v>
      </c>
      <c r="B75" s="12" t="s">
        <v>58</v>
      </c>
      <c r="C75" s="11"/>
    </row>
    <row r="76" spans="1:9" x14ac:dyDescent="0.2">
      <c r="A76" s="7" t="s">
        <v>60</v>
      </c>
      <c r="B76" s="35" t="s">
        <v>160</v>
      </c>
      <c r="C76" s="23">
        <f>I70</f>
        <v>0</v>
      </c>
    </row>
    <row r="77" spans="1:9" x14ac:dyDescent="0.2">
      <c r="A77" s="14" t="s">
        <v>63</v>
      </c>
      <c r="B77" s="14" t="s">
        <v>61</v>
      </c>
      <c r="C77" s="24">
        <f>H70</f>
        <v>0</v>
      </c>
      <c r="E77" s="25"/>
      <c r="F77" s="26"/>
    </row>
    <row r="78" spans="1:9" x14ac:dyDescent="0.2">
      <c r="A78" s="14" t="s">
        <v>64</v>
      </c>
      <c r="B78" s="14" t="s">
        <v>62</v>
      </c>
      <c r="C78" s="24">
        <f>E70</f>
        <v>0</v>
      </c>
      <c r="E78" s="25"/>
      <c r="F78" s="26"/>
    </row>
    <row r="79" spans="1:9" x14ac:dyDescent="0.2">
      <c r="A79" s="7" t="s">
        <v>67</v>
      </c>
      <c r="B79" s="7" t="s">
        <v>69</v>
      </c>
      <c r="C79" s="27">
        <f>C80+C81</f>
        <v>0</v>
      </c>
      <c r="E79" s="25"/>
      <c r="F79" s="26"/>
    </row>
    <row r="80" spans="1:9" x14ac:dyDescent="0.2">
      <c r="A80" s="14" t="s">
        <v>68</v>
      </c>
      <c r="B80" s="14" t="s">
        <v>65</v>
      </c>
      <c r="C80" s="24">
        <f>0.02*E70</f>
        <v>0</v>
      </c>
      <c r="E80" s="25"/>
      <c r="F80" s="28"/>
    </row>
    <row r="81" spans="1:5" x14ac:dyDescent="0.2">
      <c r="A81" s="14" t="s">
        <v>70</v>
      </c>
      <c r="B81" s="14" t="s">
        <v>66</v>
      </c>
      <c r="C81" s="24">
        <f>H70</f>
        <v>0</v>
      </c>
    </row>
    <row r="82" spans="1:5" ht="26" x14ac:dyDescent="0.2">
      <c r="A82" s="7" t="s">
        <v>71</v>
      </c>
      <c r="B82" s="35" t="s">
        <v>157</v>
      </c>
      <c r="C82" s="23">
        <f>C78-C80</f>
        <v>0</v>
      </c>
    </row>
    <row r="83" spans="1:5" x14ac:dyDescent="0.2">
      <c r="A83" s="22"/>
      <c r="B83" s="22"/>
      <c r="C83" s="29"/>
    </row>
    <row r="85" spans="1:5" x14ac:dyDescent="0.2">
      <c r="B85" s="30"/>
    </row>
    <row r="86" spans="1:5" ht="27" x14ac:dyDescent="0.2">
      <c r="B86" s="30" t="s">
        <v>73</v>
      </c>
      <c r="C86" s="32" t="s">
        <v>83</v>
      </c>
      <c r="D86" s="32" t="s">
        <v>74</v>
      </c>
    </row>
    <row r="87" spans="1:5" x14ac:dyDescent="0.2">
      <c r="B87" s="31" t="s">
        <v>158</v>
      </c>
      <c r="C87" s="10">
        <f>E52</f>
        <v>0</v>
      </c>
      <c r="D87" s="10">
        <f>0.5*E70</f>
        <v>0</v>
      </c>
      <c r="E87" s="36" t="str">
        <f>IF(D87&lt;=C87,"CORECT","INCORECT")</f>
        <v>CORECT</v>
      </c>
    </row>
    <row r="88" spans="1:5" ht="18" customHeight="1" x14ac:dyDescent="0.2">
      <c r="B88" s="31" t="s">
        <v>149</v>
      </c>
      <c r="C88" s="10">
        <f>E51</f>
        <v>0</v>
      </c>
      <c r="D88" s="10">
        <f>0.15*E70</f>
        <v>0</v>
      </c>
      <c r="E88" s="36" t="str">
        <f>IF(D88&gt;=C88,"CORECT","INCORECT")</f>
        <v>CORECT</v>
      </c>
    </row>
    <row r="89" spans="1:5" ht="44" customHeight="1" x14ac:dyDescent="0.2">
      <c r="B89" s="31" t="s">
        <v>168</v>
      </c>
      <c r="C89" s="10">
        <f>E47</f>
        <v>0</v>
      </c>
      <c r="D89" s="10">
        <f>0.1*E70</f>
        <v>0</v>
      </c>
      <c r="E89" s="36" t="str">
        <f>IF(D89&gt;=C89,"CORECT","INCORECT")</f>
        <v>CORECT</v>
      </c>
    </row>
    <row r="90" spans="1:5" ht="27.5" customHeight="1" x14ac:dyDescent="0.2">
      <c r="B90" s="31" t="s">
        <v>150</v>
      </c>
      <c r="C90" s="10">
        <f>E18+E22+E23+E24+E25+E36</f>
        <v>0</v>
      </c>
      <c r="D90" s="10">
        <f>0.04*E70</f>
        <v>0</v>
      </c>
      <c r="E90" s="36" t="str">
        <f t="shared" ref="E90:E92" si="12">IF(D90&gt;=C90,"CORECT","INCORECT")</f>
        <v>CORECT</v>
      </c>
    </row>
    <row r="91" spans="1:5" x14ac:dyDescent="0.2">
      <c r="B91" s="31" t="s">
        <v>82</v>
      </c>
      <c r="C91" s="10">
        <f>E63</f>
        <v>0</v>
      </c>
      <c r="D91" s="10">
        <f>0.05*E70</f>
        <v>0</v>
      </c>
      <c r="E91" s="36" t="str">
        <f t="shared" si="12"/>
        <v>CORECT</v>
      </c>
    </row>
    <row r="92" spans="1:5" x14ac:dyDescent="0.2">
      <c r="B92" s="31" t="s">
        <v>155</v>
      </c>
      <c r="C92" s="10">
        <f>E32+E33+E57+E64</f>
        <v>0</v>
      </c>
      <c r="D92" s="10">
        <f>0.05*(E70-E32-E33-E57-E64)</f>
        <v>0</v>
      </c>
      <c r="E92" s="36" t="str">
        <f t="shared" si="12"/>
        <v>CORECT</v>
      </c>
    </row>
  </sheetData>
  <sheetProtection algorithmName="SHA-512" hashValue="lXjIYzzrJv9QiuGdnTtFtmbeek+xopZqv7MdNTgAk6oGuv0tfIHNzgAA98R41FxRPp+Vfb+ugfu+rqDFigi7Dg==" saltValue="ucQ1LH52pRjRB6uxuF3QOg==" spinCount="100000" sheet="1" objects="1" scenarios="1" selectLockedCells="1" selectUnlockedCells="1"/>
  <mergeCells count="13">
    <mergeCell ref="A5:A6"/>
    <mergeCell ref="B5:B6"/>
    <mergeCell ref="C5:D5"/>
    <mergeCell ref="E5:E6"/>
    <mergeCell ref="F5:G5"/>
    <mergeCell ref="B66:I66"/>
    <mergeCell ref="I5:I6"/>
    <mergeCell ref="B8:I8"/>
    <mergeCell ref="B14:I14"/>
    <mergeCell ref="B17:I17"/>
    <mergeCell ref="B42:I42"/>
    <mergeCell ref="B53:I53"/>
    <mergeCell ref="H5:H6"/>
  </mergeCells>
  <conditionalFormatting sqref="E87:E92">
    <cfRule type="cellIs" dxfId="1" priority="1" operator="equal">
      <formula>"INCORECT"</formula>
    </cfRule>
    <cfRule type="cellIs" dxfId="0" priority="2" operator="equal">
      <formula>"CORECT"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Buget General</vt:lpstr>
      <vt:lpstr>Buget Comp 1</vt:lpstr>
      <vt:lpstr>Buget Comp 2</vt:lpstr>
      <vt:lpstr>Buget Comp 3</vt:lpstr>
      <vt:lpstr>Buget Comp 4</vt:lpstr>
      <vt:lpstr>Buget Comp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2</dc:creator>
  <cp:lastModifiedBy>Iuliana U.</cp:lastModifiedBy>
  <dcterms:created xsi:type="dcterms:W3CDTF">2023-03-14T06:24:03Z</dcterms:created>
  <dcterms:modified xsi:type="dcterms:W3CDTF">2023-06-16T13:15:08Z</dcterms:modified>
</cp:coreProperties>
</file>