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CU\Desktop\186 - Applied Guidelines\_GED\10 JASPERS DOCUMENTS\2c Parking Guidance\"/>
    </mc:Choice>
  </mc:AlternateContent>
  <bookViews>
    <workbookView xWindow="0" yWindow="0" windowWidth="20730" windowHeight="11760"/>
  </bookViews>
  <sheets>
    <sheet name="Sheet1" sheetId="1" r:id="rId1"/>
  </sheets>
  <definedNames>
    <definedName name="_Toc364633400" localSheetId="0">Sheet1!#REF!</definedName>
    <definedName name="_Toc446343375" localSheetId="0">Sheet1!#REF!</definedName>
  </definedNames>
  <calcPr calcId="162913"/>
</workbook>
</file>

<file path=xl/calcChain.xml><?xml version="1.0" encoding="utf-8"?>
<calcChain xmlns="http://schemas.openxmlformats.org/spreadsheetml/2006/main">
  <c r="F24" i="1" l="1"/>
  <c r="O4" i="1"/>
  <c r="O5" i="1"/>
  <c r="O24" i="1" l="1"/>
  <c r="O22" i="1"/>
  <c r="O21" i="1"/>
  <c r="O19" i="1"/>
  <c r="O18" i="1"/>
  <c r="O17" i="1"/>
  <c r="O15" i="1"/>
  <c r="O14" i="1"/>
  <c r="O13" i="1"/>
  <c r="O11" i="1"/>
  <c r="O10" i="1"/>
  <c r="O9" i="1"/>
  <c r="O8" i="1"/>
  <c r="O6" i="1"/>
  <c r="N24" i="1" l="1"/>
</calcChain>
</file>

<file path=xl/sharedStrings.xml><?xml version="1.0" encoding="utf-8"?>
<sst xmlns="http://schemas.openxmlformats.org/spreadsheetml/2006/main" count="127" uniqueCount="119">
  <si>
    <t>Punctaj 1 - Descriere</t>
  </si>
  <si>
    <t>Punctaj 2 - Descriere</t>
  </si>
  <si>
    <t>Punctaj 3 - Descriere</t>
  </si>
  <si>
    <t>Punctaj 4 - Descriere</t>
  </si>
  <si>
    <t>Punctaj 5 - Descriere</t>
  </si>
  <si>
    <t>w1</t>
  </si>
  <si>
    <t>w2</t>
  </si>
  <si>
    <t>w3</t>
  </si>
  <si>
    <t>w4</t>
  </si>
  <si>
    <t>w5</t>
  </si>
  <si>
    <t>Numărul de locuri de parcare în zona centrală</t>
  </si>
  <si>
    <t>1a</t>
  </si>
  <si>
    <t xml:space="preserve">MEDIE - distribuirea aproximativ egală între utilizarea spațiului de parcare și non-parcare </t>
  </si>
  <si>
    <t>SCĂZUTĂ - utilizările spațiilor non-parcare sunt prevalente, totuși, există un număr destul de mare de locuri de parcare</t>
  </si>
  <si>
    <t>1b</t>
  </si>
  <si>
    <t>≥1,50</t>
  </si>
  <si>
    <t>&lt;1,50 și &gt;1,0</t>
  </si>
  <si>
    <t>=1,0</t>
  </si>
  <si>
    <t>&lt;1,0 și &gt;0,50</t>
  </si>
  <si>
    <t>0,50 sau mai puțin</t>
  </si>
  <si>
    <t>1c</t>
  </si>
  <si>
    <t>Procentul din lungimea totală a drumurilor principale din zona centrală cu parcare legală pe stradă</t>
  </si>
  <si>
    <t>91%-100% din lungimea totală</t>
  </si>
  <si>
    <t>61%-90% din lungimea totală</t>
  </si>
  <si>
    <t>31%-60% din lungimea totală</t>
  </si>
  <si>
    <t>1%-30% din lungimea totală</t>
  </si>
  <si>
    <t>0% din lungimea totală</t>
  </si>
  <si>
    <t>2a</t>
  </si>
  <si>
    <t>PERMIS LUNAR ȘI TARIFE ORARE (toata lumea poate parca cu plată)</t>
  </si>
  <si>
    <t>DOAR PE ORĂ, fără limită de timp</t>
  </si>
  <si>
    <t>DOAR PE ORĂ, limitat la 2-3 ore (navetiștii sunt descurajați)</t>
  </si>
  <si>
    <t>2b</t>
  </si>
  <si>
    <t>Nu este cazul, deoarece parcarea este de obicei gratuită</t>
  </si>
  <si>
    <t>Sub 2 lei</t>
  </si>
  <si>
    <t>între 2 și 4 lei</t>
  </si>
  <si>
    <t>între 4 și 6 lei</t>
  </si>
  <si>
    <t>6 lei sau mai mult</t>
  </si>
  <si>
    <t>2c</t>
  </si>
  <si>
    <t>&gt;0% și ≤25%</t>
  </si>
  <si>
    <t>&gt;25% și ≤50%</t>
  </si>
  <si>
    <t>&gt;50% și &lt;75%</t>
  </si>
  <si>
    <t xml:space="preserve">75% sau mai mult </t>
  </si>
  <si>
    <t>2d</t>
  </si>
  <si>
    <t>&lt;1,0</t>
  </si>
  <si>
    <t>1,50 sau mai mult</t>
  </si>
  <si>
    <t>3a</t>
  </si>
  <si>
    <t>SEMNIFICATIVĂ, cu impact negativ serios asupra pietonilor</t>
  </si>
  <si>
    <t xml:space="preserve">FRECVENTĂ, cu impact negativ considerabil asupra pietonilor </t>
  </si>
  <si>
    <t xml:space="preserve">OCAZIONALĂ, cu impact negativ limitat asupra pietonilor </t>
  </si>
  <si>
    <t xml:space="preserve">FOARTE RARĂ, cu impact minim asupra pietonilor </t>
  </si>
  <si>
    <t>3b</t>
  </si>
  <si>
    <t>SEMNIFICATIVĂ, cu impact negativ serios asupra transportului public</t>
  </si>
  <si>
    <t>FRECVENTĂ, cu impact negativ considerabil asupra transportului public</t>
  </si>
  <si>
    <t>OCAZIONALĂ, cu impact negativ limitat asupra transportului public</t>
  </si>
  <si>
    <t xml:space="preserve">FOARTE RARĂ, cu impact minim asupra transportului public </t>
  </si>
  <si>
    <t>PRACTIC NICIODATĂ, fără impact negativ asupra transportului public</t>
  </si>
  <si>
    <t>3c</t>
  </si>
  <si>
    <t>Foarte slabă</t>
  </si>
  <si>
    <t>Redusă</t>
  </si>
  <si>
    <t>Medie</t>
  </si>
  <si>
    <t>Bună</t>
  </si>
  <si>
    <t>Foarte bună</t>
  </si>
  <si>
    <t>Utilizatori speciali</t>
  </si>
  <si>
    <t>4a</t>
  </si>
  <si>
    <t>Locuri de parcare pentru biciclete, ca procent din locurile de parcare pentru mașini în zona centrală</t>
  </si>
  <si>
    <t>1% sau mai puțin</t>
  </si>
  <si>
    <t>&gt;1% și ≤4%</t>
  </si>
  <si>
    <t>&gt;4% și ≤7%</t>
  </si>
  <si>
    <t>&gt;7% și &lt;10%</t>
  </si>
  <si>
    <t>10% sau mai mult</t>
  </si>
  <si>
    <t>4b</t>
  </si>
  <si>
    <t>Locuri de parcare pentru persoane cu dizabilități, ca procent din locurile de parcare pentru mașini în zona centrală</t>
  </si>
  <si>
    <t>&gt;1% și ≤3%</t>
  </si>
  <si>
    <t>&gt;3% și ≤4%</t>
  </si>
  <si>
    <t>&gt;4% și &lt;5%</t>
  </si>
  <si>
    <t>5% sau mai mult</t>
  </si>
  <si>
    <t>4c</t>
  </si>
  <si>
    <t>&gt;1% și ≤10%</t>
  </si>
  <si>
    <t>&gt;10% și ≤30%</t>
  </si>
  <si>
    <t>&gt;30% și &lt;50%</t>
  </si>
  <si>
    <t>50% sau mai mult</t>
  </si>
  <si>
    <t>Indicatori pentru întregul oraș</t>
  </si>
  <si>
    <t>5a</t>
  </si>
  <si>
    <t>5b</t>
  </si>
  <si>
    <t>Calitatea transportului public</t>
  </si>
  <si>
    <t>Valoarea taxei de parcare pe stradă, pe oră (prima oră de parcare) în zona centrală</t>
  </si>
  <si>
    <t>Numele orașului</t>
  </si>
  <si>
    <t>Descriere indicator</t>
  </si>
  <si>
    <t xml:space="preserve">FOARTE MARE - cât mai mult posibil, aproape tot spațiul fezabil este alocat parcării </t>
  </si>
  <si>
    <t xml:space="preserve">MARE - spații de parcare extinse, facilități pietonale și alte spații (de ex. spații verzi) decente </t>
  </si>
  <si>
    <t xml:space="preserve">Raportul dintre locurile de parcare pe stradă - în afara străzii în zona centrală </t>
  </si>
  <si>
    <t>Controlul parcării în zona centrală</t>
  </si>
  <si>
    <t>Pondere indicatori</t>
  </si>
  <si>
    <t>Valori ajustate</t>
  </si>
  <si>
    <t>Prioritatea spațiului alocat parcării în zona centrală</t>
  </si>
  <si>
    <t>Introduceți punctajul 
(1-5):</t>
  </si>
  <si>
    <t>Restricții de taxă și timp pentru parcarea pe stradă în zona centrală</t>
  </si>
  <si>
    <t>ÎN GENERAL GRATUITĂ (toata lumea poate parca fără restricții)</t>
  </si>
  <si>
    <t>DOAR PE ORĂ, limitat la 2-3 ore, incremental/oră (parcarea pe termen scurt favorizată)</t>
  </si>
  <si>
    <t xml:space="preserve">Locuri de parcare cu control al taxei / duratei, ca procent din locurile totale de parcare pe stradă în zona centrală </t>
  </si>
  <si>
    <t>Raportul dintre tariful de parcare pe stradă și în afara străzii</t>
  </si>
  <si>
    <t>&lt;1,25 și &gt;1,50</t>
  </si>
  <si>
    <t>Nivelul parcării ilegale în zona centrală</t>
  </si>
  <si>
    <t>Nivelul parcării pe trotuar în zona centrală</t>
  </si>
  <si>
    <t>PRACTIC NICIODATĂ, fără impact negativ asupra pietonilor</t>
  </si>
  <si>
    <t>Nivelul parcării ilegale în zona centrală, care deranjează transportul public (de ex. în stațiile de autobuz, pe liniile de tramvai)</t>
  </si>
  <si>
    <t>Controlul și sancționarea parcării ilegale</t>
  </si>
  <si>
    <t>Procentul din lungimea totală a străzilor din zona centrală care sunt pietonalizate sau au facilități ample de calmare a traficului</t>
  </si>
  <si>
    <t>Disponibilitatea parcărilor de tip P&amp;R sau Park&amp;Walk (parchează și mergi pe jos – alternativa pentru orașele mai mici) (formale sau informale)</t>
  </si>
  <si>
    <t xml:space="preserve">Extrem de limitat (de exemplu, o singură facilitate P&amp;R sau parcarea unui centru comercial)  </t>
  </si>
  <si>
    <t>Limitat (de ex. două locații posibile)</t>
  </si>
  <si>
    <t>Adecvat (de ex. trei locații posibile)</t>
  </si>
  <si>
    <t>Excelent (de ex. patru sau mai multe locații posibile)</t>
  </si>
  <si>
    <t>FOARTE SCĂZUTĂ - alocarea indică clar o utilizare a spațiului urban pentru pietoni, pentru bicicliști și în general pentru persoane, nu pentru vehicule</t>
  </si>
  <si>
    <t>Indi-cator</t>
  </si>
  <si>
    <t>&gt;1,0 și ≤1,25</t>
  </si>
  <si>
    <t>Nu există</t>
  </si>
  <si>
    <t>Punctaj total 
(din maxim 100):</t>
  </si>
  <si>
    <r>
      <t xml:space="preserve">Indicatori ai politicii de parcare pentru zona centrală </t>
    </r>
    <r>
      <rPr>
        <i/>
        <sz val="11"/>
        <rFont val="Tahoma"/>
        <family val="2"/>
      </rPr>
      <t>(introduceți date în căsuțe cu fundal gri)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</si>
</sst>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Tahoma"/>
      <family val="2"/>
    </font>
    <font>
      <sz val="11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8" tint="-0.249977111117893"/>
      <name val="Tahoma"/>
      <family val="2"/>
    </font>
    <font>
      <i/>
      <sz val="11"/>
      <color theme="1"/>
      <name val="Tahoma"/>
      <family val="2"/>
    </font>
    <font>
      <sz val="8"/>
      <color theme="8" tint="-0.249977111117893"/>
      <name val="Tahoma"/>
      <family val="2"/>
    </font>
    <font>
      <sz val="8"/>
      <color theme="1"/>
      <name val="Tahoma"/>
      <family val="2"/>
    </font>
    <font>
      <sz val="11"/>
      <color theme="8" tint="-0.249977111117893"/>
      <name val="Tahoma"/>
      <family val="2"/>
    </font>
    <font>
      <vertAlign val="superscript"/>
      <sz val="11"/>
      <color theme="1"/>
      <name val="Tahoma"/>
      <family val="2"/>
    </font>
    <font>
      <sz val="9"/>
      <color theme="8" tint="-0.249977111117893"/>
      <name val="Tahoma"/>
      <family val="2"/>
    </font>
    <font>
      <sz val="9"/>
      <color theme="1"/>
      <name val="Tahoma"/>
      <family val="2"/>
    </font>
    <font>
      <b/>
      <sz val="11"/>
      <color theme="8" tint="-0.249977111117893"/>
      <name val="Tahoma"/>
      <family val="2"/>
    </font>
    <font>
      <b/>
      <sz val="11"/>
      <color theme="1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i/>
      <sz val="11"/>
      <name val="Tahoma"/>
      <family val="2"/>
    </font>
    <font>
      <b/>
      <sz val="20"/>
      <color theme="8" tint="-0.24997711111789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EAE5"/>
        <bgColor indexed="64"/>
      </patternFill>
    </fill>
    <fill>
      <patternFill patternType="solid">
        <fgColor rgb="FFFFEED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CFFD9"/>
        <bgColor indexed="64"/>
      </patternFill>
    </fill>
    <fill>
      <patternFill patternType="solid">
        <fgColor rgb="FFD5FFF7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9" fontId="7" fillId="2" borderId="4" xfId="0" applyNumberFormat="1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9" fontId="17" fillId="8" borderId="12" xfId="0" applyNumberFormat="1" applyFont="1" applyFill="1" applyBorder="1" applyAlignment="1">
      <alignment horizontal="center" vertical="center" wrapText="1"/>
    </xf>
    <xf numFmtId="9" fontId="17" fillId="8" borderId="1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F7"/>
      <color rgb="FFECFFD9"/>
      <color rgb="FFFFFFDD"/>
      <color rgb="FFFFEED5"/>
      <color rgb="FFFFEAE5"/>
      <color rgb="FFE0E0E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5" zoomScaleNormal="115" workbookViewId="0">
      <pane ySplit="2" topLeftCell="A12" activePane="bottomLeft" state="frozen"/>
      <selection pane="bottomLeft" activeCell="F25" sqref="F25"/>
    </sheetView>
  </sheetViews>
  <sheetFormatPr defaultRowHeight="14.25" x14ac:dyDescent="0.25"/>
  <cols>
    <col min="1" max="1" width="6.140625" style="1" customWidth="1"/>
    <col min="2" max="2" width="42.5703125" style="5" customWidth="1"/>
    <col min="3" max="6" width="27" style="1" customWidth="1"/>
    <col min="7" max="7" width="28.140625" style="1" customWidth="1"/>
    <col min="8" max="8" width="10.42578125" style="2" customWidth="1"/>
    <col min="9" max="9" width="4.28515625" style="1" customWidth="1"/>
    <col min="10" max="13" width="3.140625" style="14" customWidth="1"/>
    <col min="14" max="14" width="4" style="14" customWidth="1"/>
    <col min="15" max="15" width="25.85546875" style="29" customWidth="1"/>
    <col min="16" max="16384" width="9.140625" style="1"/>
  </cols>
  <sheetData>
    <row r="1" spans="1:15" ht="15.75" customHeight="1" thickBot="1" x14ac:dyDescent="0.3">
      <c r="A1" s="39" t="s">
        <v>114</v>
      </c>
      <c r="B1" s="42" t="s">
        <v>118</v>
      </c>
      <c r="C1" s="43"/>
      <c r="D1" s="44"/>
      <c r="E1" s="24" t="s">
        <v>86</v>
      </c>
      <c r="F1" s="22"/>
      <c r="G1" s="23"/>
      <c r="H1" s="39" t="s">
        <v>95</v>
      </c>
      <c r="J1" s="41" t="s">
        <v>92</v>
      </c>
      <c r="K1" s="41"/>
      <c r="L1" s="41"/>
      <c r="M1" s="41"/>
      <c r="N1" s="41"/>
    </row>
    <row r="2" spans="1:15" ht="21.75" thickBot="1" x14ac:dyDescent="0.3">
      <c r="A2" s="40"/>
      <c r="B2" s="25" t="s">
        <v>87</v>
      </c>
      <c r="C2" s="26" t="s">
        <v>0</v>
      </c>
      <c r="D2" s="26" t="s">
        <v>1</v>
      </c>
      <c r="E2" s="27" t="s">
        <v>2</v>
      </c>
      <c r="F2" s="27" t="s">
        <v>3</v>
      </c>
      <c r="G2" s="28" t="s">
        <v>4</v>
      </c>
      <c r="H2" s="40"/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30" t="s">
        <v>93</v>
      </c>
    </row>
    <row r="3" spans="1:15" ht="15" thickBot="1" x14ac:dyDescent="0.3">
      <c r="A3" s="3">
        <v>1</v>
      </c>
      <c r="B3" s="47" t="s">
        <v>10</v>
      </c>
      <c r="C3" s="48"/>
      <c r="D3" s="48"/>
      <c r="E3" s="48"/>
      <c r="F3" s="48"/>
      <c r="G3" s="49"/>
      <c r="J3" s="12"/>
      <c r="K3" s="12"/>
      <c r="L3" s="12"/>
      <c r="M3" s="12"/>
      <c r="N3" s="12"/>
      <c r="O3" s="20"/>
    </row>
    <row r="4" spans="1:15" ht="52.5" customHeight="1" thickBot="1" x14ac:dyDescent="0.3">
      <c r="A4" s="3" t="s">
        <v>11</v>
      </c>
      <c r="B4" s="4" t="s">
        <v>94</v>
      </c>
      <c r="C4" s="15" t="s">
        <v>88</v>
      </c>
      <c r="D4" s="16" t="s">
        <v>89</v>
      </c>
      <c r="E4" s="17" t="s">
        <v>12</v>
      </c>
      <c r="F4" s="18" t="s">
        <v>13</v>
      </c>
      <c r="G4" s="19" t="s">
        <v>113</v>
      </c>
      <c r="H4" s="21"/>
      <c r="J4" s="12">
        <v>0</v>
      </c>
      <c r="K4" s="12">
        <v>3</v>
      </c>
      <c r="L4" s="12">
        <v>6</v>
      </c>
      <c r="M4" s="12">
        <v>9</v>
      </c>
      <c r="N4" s="12">
        <v>12</v>
      </c>
      <c r="O4" s="31" t="str">
        <f>IF(H4=1,J4,IF(H4=2,K4,IF(H4=3,L4,IF(H4=4,M4,IF(H4=5,N4,"Introduceți un număr între 1 și 5 în coloana H")))))</f>
        <v>Introduceți un număr între 1 și 5 în coloana H</v>
      </c>
    </row>
    <row r="5" spans="1:15" ht="32.25" customHeight="1" thickBot="1" x14ac:dyDescent="0.3">
      <c r="A5" s="3" t="s">
        <v>14</v>
      </c>
      <c r="B5" s="4" t="s">
        <v>90</v>
      </c>
      <c r="C5" s="15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21"/>
      <c r="J5" s="12">
        <v>0</v>
      </c>
      <c r="K5" s="12">
        <v>1</v>
      </c>
      <c r="L5" s="12">
        <v>2</v>
      </c>
      <c r="M5" s="12">
        <v>3</v>
      </c>
      <c r="N5" s="12">
        <v>4</v>
      </c>
      <c r="O5" s="31" t="str">
        <f>IF(H5=1,J5,IF(H5=2,K5,IF(H5=3,L5,IF(H5=4,M5,IF(H5=5,N5,"Introduceți un număr între 1 și 5 în coloana H")))))</f>
        <v>Introduceți un număr între 1 și 5 în coloana H</v>
      </c>
    </row>
    <row r="6" spans="1:15" ht="32.25" customHeight="1" thickBot="1" x14ac:dyDescent="0.3">
      <c r="A6" s="3" t="s">
        <v>20</v>
      </c>
      <c r="B6" s="4" t="s">
        <v>21</v>
      </c>
      <c r="C6" s="15" t="s">
        <v>22</v>
      </c>
      <c r="D6" s="16" t="s">
        <v>23</v>
      </c>
      <c r="E6" s="17" t="s">
        <v>24</v>
      </c>
      <c r="F6" s="18" t="s">
        <v>25</v>
      </c>
      <c r="G6" s="19" t="s">
        <v>26</v>
      </c>
      <c r="H6" s="21"/>
      <c r="J6" s="12">
        <v>0</v>
      </c>
      <c r="K6" s="12">
        <v>2</v>
      </c>
      <c r="L6" s="12">
        <v>4</v>
      </c>
      <c r="M6" s="12">
        <v>6</v>
      </c>
      <c r="N6" s="12">
        <v>8</v>
      </c>
      <c r="O6" s="31" t="str">
        <f>IF(H6=1,J6,IF(H6=2,K6,IF(H6=3,L6,IF(H6=4,M6,IF(H6=5,N6,"Introduceți un număr între 1 și 5 în coloana H")))))</f>
        <v>Introduceți un număr între 1 și 5 în coloana H</v>
      </c>
    </row>
    <row r="7" spans="1:15" ht="15" thickBot="1" x14ac:dyDescent="0.3">
      <c r="A7" s="6">
        <v>2</v>
      </c>
      <c r="B7" s="47" t="s">
        <v>91</v>
      </c>
      <c r="C7" s="48"/>
      <c r="D7" s="48"/>
      <c r="E7" s="48"/>
      <c r="F7" s="48"/>
      <c r="G7" s="49"/>
      <c r="J7" s="13"/>
      <c r="K7" s="13"/>
      <c r="L7" s="13"/>
      <c r="M7" s="13"/>
      <c r="N7" s="13"/>
      <c r="O7" s="10"/>
    </row>
    <row r="8" spans="1:15" ht="32.25" customHeight="1" thickBot="1" x14ac:dyDescent="0.3">
      <c r="A8" s="3" t="s">
        <v>27</v>
      </c>
      <c r="B8" s="4" t="s">
        <v>96</v>
      </c>
      <c r="C8" s="34" t="s">
        <v>97</v>
      </c>
      <c r="D8" s="33" t="s">
        <v>28</v>
      </c>
      <c r="E8" s="37" t="s">
        <v>29</v>
      </c>
      <c r="F8" s="36" t="s">
        <v>30</v>
      </c>
      <c r="G8" s="38" t="s">
        <v>98</v>
      </c>
      <c r="H8" s="21"/>
      <c r="J8" s="12">
        <v>0</v>
      </c>
      <c r="K8" s="12">
        <v>3</v>
      </c>
      <c r="L8" s="12">
        <v>6</v>
      </c>
      <c r="M8" s="12">
        <v>9</v>
      </c>
      <c r="N8" s="12">
        <v>12</v>
      </c>
      <c r="O8" s="31" t="str">
        <f>IF(H8=1,J8,IF(H8=2,K8,IF(H8=3,L8,IF(H8=4,M8,IF(H8=5,N8,"Introduceți un număr între 1 și 5 în coloana H")))))</f>
        <v>Introduceți un număr între 1 și 5 în coloana H</v>
      </c>
    </row>
    <row r="9" spans="1:15" ht="32.25" customHeight="1" thickBot="1" x14ac:dyDescent="0.3">
      <c r="A9" s="3" t="s">
        <v>31</v>
      </c>
      <c r="B9" s="4" t="s">
        <v>85</v>
      </c>
      <c r="C9" s="15" t="s">
        <v>32</v>
      </c>
      <c r="D9" s="16" t="s">
        <v>33</v>
      </c>
      <c r="E9" s="17" t="s">
        <v>34</v>
      </c>
      <c r="F9" s="18" t="s">
        <v>35</v>
      </c>
      <c r="G9" s="19" t="s">
        <v>36</v>
      </c>
      <c r="H9" s="21"/>
      <c r="J9" s="12">
        <v>0</v>
      </c>
      <c r="K9" s="12">
        <v>2</v>
      </c>
      <c r="L9" s="12">
        <v>4</v>
      </c>
      <c r="M9" s="12">
        <v>6</v>
      </c>
      <c r="N9" s="12">
        <v>8</v>
      </c>
      <c r="O9" s="31" t="str">
        <f>IF(H9=1,J9,IF(H9=2,K9,IF(H9=3,L9,IF(H9=4,M9,IF(H9=5,N9,"Introduceți un număr între 1 și 5 în coloana H")))))</f>
        <v>Introduceți un număr între 1 și 5 în coloana H</v>
      </c>
    </row>
    <row r="10" spans="1:15" ht="32.25" customHeight="1" thickBot="1" x14ac:dyDescent="0.3">
      <c r="A10" s="3" t="s">
        <v>37</v>
      </c>
      <c r="B10" s="4" t="s">
        <v>99</v>
      </c>
      <c r="C10" s="35">
        <v>0</v>
      </c>
      <c r="D10" s="16" t="s">
        <v>38</v>
      </c>
      <c r="E10" s="17" t="s">
        <v>39</v>
      </c>
      <c r="F10" s="18" t="s">
        <v>40</v>
      </c>
      <c r="G10" s="19" t="s">
        <v>41</v>
      </c>
      <c r="H10" s="21"/>
      <c r="J10" s="12">
        <v>0</v>
      </c>
      <c r="K10" s="12">
        <v>2</v>
      </c>
      <c r="L10" s="12">
        <v>4</v>
      </c>
      <c r="M10" s="12">
        <v>6</v>
      </c>
      <c r="N10" s="12">
        <v>8</v>
      </c>
      <c r="O10" s="31" t="str">
        <f>IF(H10=1,J10,IF(H10=2,K10,IF(H10=3,L10,IF(H10=4,M10,IF(H10=5,N10,"Introduceți un număr între 1 și 5 în coloana H")))))</f>
        <v>Introduceți un număr între 1 și 5 în coloana H</v>
      </c>
    </row>
    <row r="11" spans="1:15" ht="32.25" customHeight="1" thickBot="1" x14ac:dyDescent="0.3">
      <c r="A11" s="3" t="s">
        <v>42</v>
      </c>
      <c r="B11" s="4" t="s">
        <v>100</v>
      </c>
      <c r="C11" s="15" t="s">
        <v>43</v>
      </c>
      <c r="D11" s="16" t="s">
        <v>17</v>
      </c>
      <c r="E11" s="17" t="s">
        <v>115</v>
      </c>
      <c r="F11" s="18" t="s">
        <v>101</v>
      </c>
      <c r="G11" s="19" t="s">
        <v>44</v>
      </c>
      <c r="H11" s="21"/>
      <c r="J11" s="12">
        <v>0</v>
      </c>
      <c r="K11" s="12">
        <v>1</v>
      </c>
      <c r="L11" s="12">
        <v>2</v>
      </c>
      <c r="M11" s="12">
        <v>3</v>
      </c>
      <c r="N11" s="12">
        <v>4</v>
      </c>
      <c r="O11" s="31" t="str">
        <f>IF(H11=1,J11,IF(H11=2,K11,IF(H11=3,L11,IF(H11=4,M11,IF(H11=5,N11,"Introduceți un număr între 1 și 5 în coloana H")))))</f>
        <v>Introduceți un număr între 1 și 5 în coloana H</v>
      </c>
    </row>
    <row r="12" spans="1:15" ht="15" thickBot="1" x14ac:dyDescent="0.3">
      <c r="A12" s="6">
        <v>3</v>
      </c>
      <c r="B12" s="47" t="s">
        <v>102</v>
      </c>
      <c r="C12" s="48"/>
      <c r="D12" s="48"/>
      <c r="E12" s="48"/>
      <c r="F12" s="48"/>
      <c r="G12" s="49"/>
      <c r="J12" s="13"/>
      <c r="K12" s="13"/>
      <c r="L12" s="13"/>
      <c r="M12" s="13"/>
      <c r="N12" s="13"/>
      <c r="O12" s="10"/>
    </row>
    <row r="13" spans="1:15" ht="32.25" customHeight="1" thickBot="1" x14ac:dyDescent="0.3">
      <c r="A13" s="3" t="s">
        <v>45</v>
      </c>
      <c r="B13" s="4" t="s">
        <v>103</v>
      </c>
      <c r="C13" s="15" t="s">
        <v>46</v>
      </c>
      <c r="D13" s="16" t="s">
        <v>47</v>
      </c>
      <c r="E13" s="17" t="s">
        <v>48</v>
      </c>
      <c r="F13" s="18" t="s">
        <v>49</v>
      </c>
      <c r="G13" s="19" t="s">
        <v>104</v>
      </c>
      <c r="H13" s="21"/>
      <c r="J13" s="12">
        <v>0</v>
      </c>
      <c r="K13" s="12">
        <v>3</v>
      </c>
      <c r="L13" s="12">
        <v>6</v>
      </c>
      <c r="M13" s="12">
        <v>9</v>
      </c>
      <c r="N13" s="12">
        <v>12</v>
      </c>
      <c r="O13" s="31" t="str">
        <f>IF(H13=1,J13,IF(H13=2,K13,IF(H13=3,L13,IF(H13=4,M13,IF(H13=5,N13,"Introduceți un număr între 1 și 5 în coloana H")))))</f>
        <v>Introduceți un număr între 1 și 5 în coloana H</v>
      </c>
    </row>
    <row r="14" spans="1:15" ht="32.25" customHeight="1" thickBot="1" x14ac:dyDescent="0.3">
      <c r="A14" s="3" t="s">
        <v>50</v>
      </c>
      <c r="B14" s="4" t="s">
        <v>105</v>
      </c>
      <c r="C14" s="15" t="s">
        <v>51</v>
      </c>
      <c r="D14" s="16" t="s">
        <v>52</v>
      </c>
      <c r="E14" s="17" t="s">
        <v>53</v>
      </c>
      <c r="F14" s="18" t="s">
        <v>54</v>
      </c>
      <c r="G14" s="19" t="s">
        <v>55</v>
      </c>
      <c r="H14" s="21"/>
      <c r="J14" s="12">
        <v>0</v>
      </c>
      <c r="K14" s="12">
        <v>3</v>
      </c>
      <c r="L14" s="12">
        <v>6</v>
      </c>
      <c r="M14" s="12">
        <v>9</v>
      </c>
      <c r="N14" s="12">
        <v>12</v>
      </c>
      <c r="O14" s="31" t="str">
        <f>IF(H14=1,J14,IF(H14=2,K14,IF(H14=3,L14,IF(H14=4,M14,IF(H14=5,N14,"Introduceți un număr între 1 și 5 în coloana H")))))</f>
        <v>Introduceți un număr între 1 și 5 în coloana H</v>
      </c>
    </row>
    <row r="15" spans="1:15" ht="32.25" customHeight="1" thickBot="1" x14ac:dyDescent="0.3">
      <c r="A15" s="3" t="s">
        <v>56</v>
      </c>
      <c r="B15" s="4" t="s">
        <v>106</v>
      </c>
      <c r="C15" s="15" t="s">
        <v>57</v>
      </c>
      <c r="D15" s="16" t="s">
        <v>58</v>
      </c>
      <c r="E15" s="17" t="s">
        <v>59</v>
      </c>
      <c r="F15" s="18" t="s">
        <v>60</v>
      </c>
      <c r="G15" s="19" t="s">
        <v>61</v>
      </c>
      <c r="H15" s="21"/>
      <c r="J15" s="12">
        <v>0</v>
      </c>
      <c r="K15" s="12">
        <v>3</v>
      </c>
      <c r="L15" s="12">
        <v>6</v>
      </c>
      <c r="M15" s="12">
        <v>9</v>
      </c>
      <c r="N15" s="12">
        <v>12</v>
      </c>
      <c r="O15" s="31" t="str">
        <f>IF(H15=1,J15,IF(H15=2,K15,IF(H15=3,L15,IF(H15=4,M15,IF(H15=5,N15,"Introduceți un număr între 1 și 5 în coloana H")))))</f>
        <v>Introduceți un număr între 1 și 5 în coloana H</v>
      </c>
    </row>
    <row r="16" spans="1:15" ht="15" thickBot="1" x14ac:dyDescent="0.3">
      <c r="A16" s="6">
        <v>4</v>
      </c>
      <c r="B16" s="47" t="s">
        <v>62</v>
      </c>
      <c r="C16" s="48"/>
      <c r="D16" s="48"/>
      <c r="E16" s="48"/>
      <c r="F16" s="48"/>
      <c r="G16" s="49"/>
      <c r="J16" s="13"/>
      <c r="K16" s="13"/>
      <c r="L16" s="13"/>
      <c r="M16" s="13"/>
      <c r="N16" s="13"/>
      <c r="O16" s="10"/>
    </row>
    <row r="17" spans="1:15" ht="32.25" customHeight="1" thickBot="1" x14ac:dyDescent="0.3">
      <c r="A17" s="3" t="s">
        <v>63</v>
      </c>
      <c r="B17" s="4" t="s">
        <v>64</v>
      </c>
      <c r="C17" s="15" t="s">
        <v>65</v>
      </c>
      <c r="D17" s="16" t="s">
        <v>66</v>
      </c>
      <c r="E17" s="17" t="s">
        <v>67</v>
      </c>
      <c r="F17" s="18" t="s">
        <v>68</v>
      </c>
      <c r="G17" s="19" t="s">
        <v>69</v>
      </c>
      <c r="H17" s="21"/>
      <c r="J17" s="12">
        <v>0</v>
      </c>
      <c r="K17" s="12">
        <v>1</v>
      </c>
      <c r="L17" s="12">
        <v>2</v>
      </c>
      <c r="M17" s="12">
        <v>3</v>
      </c>
      <c r="N17" s="12">
        <v>4</v>
      </c>
      <c r="O17" s="31" t="str">
        <f>IF(H17=1,J17,IF(H17=2,K17,IF(H17=3,L17,IF(H17=4,M17,IF(H17=5,N17,"Introduceți un număr între 1 și 5 în coloana H")))))</f>
        <v>Introduceți un număr între 1 și 5 în coloana H</v>
      </c>
    </row>
    <row r="18" spans="1:15" ht="32.25" customHeight="1" thickBot="1" x14ac:dyDescent="0.3">
      <c r="A18" s="3" t="s">
        <v>70</v>
      </c>
      <c r="B18" s="4" t="s">
        <v>71</v>
      </c>
      <c r="C18" s="15" t="s">
        <v>65</v>
      </c>
      <c r="D18" s="16" t="s">
        <v>72</v>
      </c>
      <c r="E18" s="17" t="s">
        <v>73</v>
      </c>
      <c r="F18" s="18" t="s">
        <v>74</v>
      </c>
      <c r="G18" s="19" t="s">
        <v>75</v>
      </c>
      <c r="H18" s="21"/>
      <c r="J18" s="12">
        <v>0</v>
      </c>
      <c r="K18" s="12">
        <v>1</v>
      </c>
      <c r="L18" s="12">
        <v>2</v>
      </c>
      <c r="M18" s="12">
        <v>3</v>
      </c>
      <c r="N18" s="12">
        <v>4</v>
      </c>
      <c r="O18" s="31" t="str">
        <f>IF(H18=1,J18,IF(H18=2,K18,IF(H18=3,L18,IF(H18=4,M18,IF(H18=5,N18,"Introduceți un număr între 1 și 5 în coloana H")))))</f>
        <v>Introduceți un număr între 1 și 5 în coloana H</v>
      </c>
    </row>
    <row r="19" spans="1:15" ht="32.25" customHeight="1" thickBot="1" x14ac:dyDescent="0.3">
      <c r="A19" s="3" t="s">
        <v>76</v>
      </c>
      <c r="B19" s="4" t="s">
        <v>107</v>
      </c>
      <c r="C19" s="15" t="s">
        <v>65</v>
      </c>
      <c r="D19" s="16" t="s">
        <v>77</v>
      </c>
      <c r="E19" s="17" t="s">
        <v>78</v>
      </c>
      <c r="F19" s="18" t="s">
        <v>79</v>
      </c>
      <c r="G19" s="19" t="s">
        <v>80</v>
      </c>
      <c r="H19" s="21"/>
      <c r="J19" s="12">
        <v>0</v>
      </c>
      <c r="K19" s="12">
        <v>2</v>
      </c>
      <c r="L19" s="12">
        <v>4</v>
      </c>
      <c r="M19" s="12">
        <v>6</v>
      </c>
      <c r="N19" s="12">
        <v>8</v>
      </c>
      <c r="O19" s="31" t="str">
        <f>IF(H19=1,J19,IF(H19=2,K19,IF(H19=3,L19,IF(H19=4,M19,IF(H19=5,N19,"Introduceți un număr între 1 și 5 în coloana H")))))</f>
        <v>Introduceți un număr între 1 și 5 în coloana H</v>
      </c>
    </row>
    <row r="20" spans="1:15" ht="15" thickBot="1" x14ac:dyDescent="0.3">
      <c r="A20" s="6">
        <v>5</v>
      </c>
      <c r="B20" s="47" t="s">
        <v>81</v>
      </c>
      <c r="C20" s="48"/>
      <c r="D20" s="48"/>
      <c r="E20" s="48"/>
      <c r="F20" s="48"/>
      <c r="G20" s="49"/>
      <c r="J20" s="13"/>
      <c r="K20" s="13"/>
      <c r="L20" s="13"/>
      <c r="M20" s="13"/>
      <c r="N20" s="13"/>
      <c r="O20" s="10"/>
    </row>
    <row r="21" spans="1:15" ht="32.25" customHeight="1" thickBot="1" x14ac:dyDescent="0.3">
      <c r="A21" s="3" t="s">
        <v>82</v>
      </c>
      <c r="B21" s="4" t="s">
        <v>108</v>
      </c>
      <c r="C21" s="15" t="s">
        <v>116</v>
      </c>
      <c r="D21" s="16" t="s">
        <v>109</v>
      </c>
      <c r="E21" s="17" t="s">
        <v>110</v>
      </c>
      <c r="F21" s="18" t="s">
        <v>111</v>
      </c>
      <c r="G21" s="19" t="s">
        <v>112</v>
      </c>
      <c r="H21" s="21"/>
      <c r="J21" s="12">
        <v>0</v>
      </c>
      <c r="K21" s="12">
        <v>1</v>
      </c>
      <c r="L21" s="12">
        <v>2</v>
      </c>
      <c r="M21" s="12">
        <v>3</v>
      </c>
      <c r="N21" s="12">
        <v>4</v>
      </c>
      <c r="O21" s="31" t="str">
        <f>IF(H21=1,J21,IF(H21=2,K21,IF(H21=3,L21,IF(H21=4,M21,IF(H21=5,N21,"Introduceți un număr între 1 și 5 în coloana H")))))</f>
        <v>Introduceți un număr între 1 și 5 în coloana H</v>
      </c>
    </row>
    <row r="22" spans="1:15" ht="32.25" customHeight="1" thickBot="1" x14ac:dyDescent="0.3">
      <c r="A22" s="3" t="s">
        <v>83</v>
      </c>
      <c r="B22" s="4" t="s">
        <v>84</v>
      </c>
      <c r="C22" s="15" t="s">
        <v>57</v>
      </c>
      <c r="D22" s="16" t="s">
        <v>58</v>
      </c>
      <c r="E22" s="17" t="s">
        <v>59</v>
      </c>
      <c r="F22" s="18" t="s">
        <v>60</v>
      </c>
      <c r="G22" s="19" t="s">
        <v>61</v>
      </c>
      <c r="H22" s="21"/>
      <c r="J22" s="12">
        <v>0</v>
      </c>
      <c r="K22" s="12">
        <v>3</v>
      </c>
      <c r="L22" s="12">
        <v>6</v>
      </c>
      <c r="M22" s="12">
        <v>9</v>
      </c>
      <c r="N22" s="12">
        <v>12</v>
      </c>
      <c r="O22" s="31" t="str">
        <f>IF(H22=1,J22,IF(H22=2,K22,IF(H22=3,L22,IF(H22=4,M22,IF(H22=5,N22,"Introduceți un număr între 1 și 5 în coloana H")))))</f>
        <v>Introduceți un număr între 1 și 5 în coloana H</v>
      </c>
    </row>
    <row r="23" spans="1:15" ht="15" thickBot="1" x14ac:dyDescent="0.3">
      <c r="J23" s="13"/>
      <c r="K23" s="13"/>
      <c r="L23" s="13"/>
      <c r="M23" s="13"/>
      <c r="N23" s="13"/>
      <c r="O23" s="10"/>
    </row>
    <row r="24" spans="1:15" ht="57.75" thickBot="1" x14ac:dyDescent="0.3">
      <c r="A24" s="7"/>
      <c r="B24" s="8"/>
      <c r="E24" s="11" t="s">
        <v>117</v>
      </c>
      <c r="F24" s="45" t="str">
        <f>IF(ISNUMBER(O24), O24/N24, "[Introduceți punctaje în coloana H]")</f>
        <v>[Introduceți punctaje în coloana H]</v>
      </c>
      <c r="G24" s="45"/>
      <c r="H24" s="46"/>
      <c r="J24" s="12"/>
      <c r="K24" s="12"/>
      <c r="L24" s="12"/>
      <c r="M24" s="12"/>
      <c r="N24" s="12">
        <f>N4+N5+N6+N8+N9+N10+N11+N13+N14+N15+N17+N18+N19+N21+N22</f>
        <v>124</v>
      </c>
      <c r="O24" s="20" t="str">
        <f>IF(ISNUMBER(O22+O21+O19+O18+O17+O15+O14+O13+O11+O10+O9+O8+O6+O5+O4), O22+O21+O19+O18+O17+O15+O14+O13+O11+O10+O9+O8+O6+O5+O4, "[Introduceți scoruri corecte în TOATE câmpurile gri din coloana H]")</f>
        <v>[Introduceți scoruri corecte în TOATE câmpurile gri din coloana H]</v>
      </c>
    </row>
    <row r="25" spans="1:15" x14ac:dyDescent="0.25">
      <c r="A25" s="9"/>
    </row>
    <row r="32" spans="1:15" x14ac:dyDescent="0.25">
      <c r="O32" s="32"/>
    </row>
  </sheetData>
  <mergeCells count="10">
    <mergeCell ref="H1:H2"/>
    <mergeCell ref="J1:N1"/>
    <mergeCell ref="A1:A2"/>
    <mergeCell ref="B1:D1"/>
    <mergeCell ref="F24:H24"/>
    <mergeCell ref="B16:G16"/>
    <mergeCell ref="B20:G20"/>
    <mergeCell ref="B3:G3"/>
    <mergeCell ref="B7:G7"/>
    <mergeCell ref="B12:G12"/>
  </mergeCells>
  <dataValidations count="1">
    <dataValidation type="whole" allowBlank="1" showInputMessage="1" showErrorMessage="1" error="Please insert an integer value: 1, 2, 3, 4 or 5!" prompt="Insert an integer value: 1, 2, 3, 4 or 5." sqref="H4:H6 H8:H11 H17:H19 H13:H15 H21:H22">
      <formula1>1</formula1>
      <formula2>5</formula2>
    </dataValidation>
  </dataValidations>
  <pageMargins left="0.25" right="0.25" top="0.75" bottom="0.75" header="0.3" footer="0.3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Investment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GRECU Mihai</cp:lastModifiedBy>
  <cp:lastPrinted>2018-06-09T13:35:32Z</cp:lastPrinted>
  <dcterms:created xsi:type="dcterms:W3CDTF">2018-05-14T12:07:39Z</dcterms:created>
  <dcterms:modified xsi:type="dcterms:W3CDTF">2018-10-05T12:50:31Z</dcterms:modified>
</cp:coreProperties>
</file>