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0" windowWidth="24915" windowHeight="1207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<sst xmlns="http://schemas.openxmlformats.org/spreadsheetml/2006/main" count="145" uniqueCount="54">
  <si>
    <t>EXEMPLU DE CALCUL A MODULUI DE RECUPERARE A INVESTIȚIEI DE CĂTRE UAT DE LA AP (pentru o cerere de finanțare cu 2 componente)</t>
  </si>
  <si>
    <t>COMPONENTA 1</t>
  </si>
  <si>
    <t>SURSELE DE FINANTARE</t>
  </si>
  <si>
    <t>Altele</t>
  </si>
  <si>
    <t>C+M</t>
  </si>
  <si>
    <t>Contr. Apart.
25% x (C+M) (eligibil + neeligibil)</t>
  </si>
  <si>
    <t>Contr. Asociatie Proprietari 
(eligibil+neelig)</t>
  </si>
  <si>
    <t>Apartam.</t>
  </si>
  <si>
    <t>COMPONENTA 2</t>
  </si>
  <si>
    <t>CONTRIBUȚIE ASOCIAȚIE PROPRIETARI</t>
  </si>
  <si>
    <t>COMPONENTA 3</t>
  </si>
  <si>
    <t>COMPONENTA 4</t>
  </si>
  <si>
    <t>COMPONENTA 5</t>
  </si>
  <si>
    <t>COMPONENTA 6</t>
  </si>
  <si>
    <t>COMPONENTA 7</t>
  </si>
  <si>
    <t>COMPONENTA 8</t>
  </si>
  <si>
    <t>COMPONENTA 9</t>
  </si>
  <si>
    <t>COMPONENTA 10</t>
  </si>
  <si>
    <t>Hotărâre AGAP componentă 1</t>
  </si>
  <si>
    <t>Hotărâre AGAP componentă 2</t>
  </si>
  <si>
    <t>Hotărâre AGAP componentă 3</t>
  </si>
  <si>
    <t>Hotărâre AGAP componentă 4</t>
  </si>
  <si>
    <t>Hotărâre AGAP componentă 5</t>
  </si>
  <si>
    <t>Hotărâre AGAP componentă 6</t>
  </si>
  <si>
    <t>Hotărâre AGAP componentă 7</t>
  </si>
  <si>
    <t>Hotărâre AGAP componentă 8</t>
  </si>
  <si>
    <t>Hotărâre AGAP componentă 9</t>
  </si>
  <si>
    <t>Hotărâre AGAP componentă 10</t>
  </si>
  <si>
    <t>Deviz general  componentă</t>
  </si>
  <si>
    <t>Deviz general centralizator</t>
  </si>
  <si>
    <t xml:space="preserve">Informare si publicitate </t>
  </si>
  <si>
    <t>Cheltuieli eligibile APL</t>
  </si>
  <si>
    <t>CEREREA DE FINANȚARE</t>
  </si>
  <si>
    <t>Valoare totala</t>
  </si>
  <si>
    <t>Eligibil</t>
  </si>
  <si>
    <t>Neeligibil</t>
  </si>
  <si>
    <t>FEDR+BS 
60%</t>
  </si>
  <si>
    <t>UAT+AP 
40%</t>
  </si>
  <si>
    <t>Contributie UAT+AP (eligibil+neelig)</t>
  </si>
  <si>
    <t>Contributie UAT (elig+neelig)</t>
  </si>
  <si>
    <t>Buget proiect</t>
  </si>
  <si>
    <t>Decl. angajament</t>
  </si>
  <si>
    <t>A</t>
  </si>
  <si>
    <t>B</t>
  </si>
  <si>
    <t>C=A-B</t>
  </si>
  <si>
    <t>HCL aprobare buget</t>
  </si>
  <si>
    <t>Valoare totală (ATENȚIE! nu cuprinde chelt. audit și informare)</t>
  </si>
  <si>
    <t>SPAȚII CU ALTĂ DESTINAȚIE 100% din cota lor de C+M (neeligibil)</t>
  </si>
  <si>
    <t>Contr. Asociație Proprietari 
(eligibil+neelig)</t>
  </si>
  <si>
    <t>Spații comerciale</t>
  </si>
  <si>
    <t>Valoare totală (fără audit și informare)</t>
  </si>
  <si>
    <r>
      <t>PASUL 2</t>
    </r>
    <r>
      <rPr>
        <b/>
        <sz val="11"/>
        <color theme="1"/>
        <rFont val="Calibri"/>
        <family val="2"/>
        <scheme val="minor"/>
      </rPr>
      <t xml:space="preserve">:  </t>
    </r>
    <r>
      <rPr>
        <sz val="11"/>
        <color theme="1"/>
        <rFont val="Calibri"/>
        <family val="2"/>
        <scheme val="minor"/>
      </rPr>
      <t>Se centralizează toate devizele generale într-un deviz centralizator.                                                                                                                                                                                                                                Se evidențiază valorile aferente cheltuielilor de informare și publicitate si cele de audit.                                                                                                                                                                                                          Se completează Bugetul cererii de finanțare în baza Devizului centralizator.</t>
    </r>
  </si>
  <si>
    <r>
      <t>PASUL 1</t>
    </r>
    <r>
      <rPr>
        <b/>
        <sz val="11"/>
        <color theme="1"/>
        <rFont val="Calibri"/>
        <family val="2"/>
        <scheme val="minor"/>
      </rPr>
      <t xml:space="preserve">:  </t>
    </r>
    <r>
      <rPr>
        <sz val="11"/>
        <color theme="1"/>
        <rFont val="Calibri"/>
        <family val="2"/>
        <scheme val="minor"/>
      </rPr>
      <t xml:space="preserve">Se completează devizul general pentru fiecare componentă (bloc) în parte, cu respectarea formatului standard din HG 28/2008. Pentru fiecare deviz general în parte, solicitantul va completa un tabel, utilizând modelul de mai jos, în care va evidenția: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                 • valoarea totală a devizului general;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valoarea lucrărilor de construcție-montaj (care va fi împărțită la rândul ei în cheltuieli aferente spațiilor cu altă destinație decât cea de locuință și cheltuieli aferente spațiilor de locuit);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valoarea celorlalte cheltuieli, în afara celor de construcție-montaj.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La valoarea cheltuielilor aferente spațiilor de locuit (cheltuieli de construcție motaj ) se va aplica procentul de 25%, rezultând astfel valoarea contribuției proprietarilor de apartamente la cheltuielile eligibile și neeligibile ale proiectului. La valoarea cheltuielilor aferente spațiilor cu altă destinație decât cea de locuință (cheltuieli de construcție motaj ) se va aplica procentul de 100%, rezultând astfel valoarea contribuției proprietarilor acestor spații.  Suma celor două valori va reprezenta contribuția Asociației de Proprietari la cheltuielile eligibile și neeligibile ale proiectului. </t>
    </r>
    <r>
      <rPr>
        <b/>
        <u val="single"/>
        <sz val="11"/>
        <color theme="1"/>
        <rFont val="Calibri"/>
        <family val="2"/>
        <scheme val="minor"/>
      </rPr>
      <t>Cele două valori vor fi evidențiate în Hotărârea Adunării Generale a Asociației de Proprietari.</t>
    </r>
    <r>
      <rPr>
        <sz val="11"/>
        <color theme="1"/>
        <rFont val="Calibri"/>
        <family val="2"/>
        <scheme val="minor"/>
      </rPr>
      <t xml:space="preserve">   </t>
    </r>
  </si>
  <si>
    <t>Audit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</si>
</sst>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3" fillId="2" borderId="2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5" borderId="3" xfId="0" applyFill="1" applyBorder="1"/>
    <xf numFmtId="0" fontId="0" fillId="6" borderId="3" xfId="0" applyFill="1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8" xfId="0" applyNumberFormat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0" fillId="7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11</xdr:row>
      <xdr:rowOff>9525</xdr:rowOff>
    </xdr:from>
    <xdr:to>
      <xdr:col>3</xdr:col>
      <xdr:colOff>466725</xdr:colOff>
      <xdr:row>11</xdr:row>
      <xdr:rowOff>161925</xdr:rowOff>
    </xdr:to>
    <xdr:sp macro="" textlink="">
      <xdr:nvSpPr>
        <xdr:cNvPr id="2" name="Down Arrow 1"/>
        <xdr:cNvSpPr/>
      </xdr:nvSpPr>
      <xdr:spPr>
        <a:xfrm>
          <a:off x="3114675" y="47529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228600</xdr:colOff>
      <xdr:row>11</xdr:row>
      <xdr:rowOff>9525</xdr:rowOff>
    </xdr:from>
    <xdr:to>
      <xdr:col>4</xdr:col>
      <xdr:colOff>390525</xdr:colOff>
      <xdr:row>11</xdr:row>
      <xdr:rowOff>161925</xdr:rowOff>
    </xdr:to>
    <xdr:sp macro="" textlink="">
      <xdr:nvSpPr>
        <xdr:cNvPr id="3" name="Down Arrow 2"/>
        <xdr:cNvSpPr/>
      </xdr:nvSpPr>
      <xdr:spPr>
        <a:xfrm>
          <a:off x="3771900" y="47529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endParaRPr lang="ro-RO" sz="1100"/>
        </a:p>
      </xdr:txBody>
    </xdr:sp>
    <xdr:clientData/>
  </xdr:twoCellAnchor>
  <xdr:twoCellAnchor>
    <xdr:from>
      <xdr:col>3</xdr:col>
      <xdr:colOff>304800</xdr:colOff>
      <xdr:row>20</xdr:row>
      <xdr:rowOff>19050</xdr:rowOff>
    </xdr:from>
    <xdr:to>
      <xdr:col>3</xdr:col>
      <xdr:colOff>466725</xdr:colOff>
      <xdr:row>20</xdr:row>
      <xdr:rowOff>171450</xdr:rowOff>
    </xdr:to>
    <xdr:sp macro="" textlink="">
      <xdr:nvSpPr>
        <xdr:cNvPr id="4" name="Down Arrow 3"/>
        <xdr:cNvSpPr/>
      </xdr:nvSpPr>
      <xdr:spPr>
        <a:xfrm>
          <a:off x="3114675" y="77628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209550</xdr:colOff>
      <xdr:row>20</xdr:row>
      <xdr:rowOff>19050</xdr:rowOff>
    </xdr:from>
    <xdr:to>
      <xdr:col>4</xdr:col>
      <xdr:colOff>371475</xdr:colOff>
      <xdr:row>20</xdr:row>
      <xdr:rowOff>171450</xdr:rowOff>
    </xdr:to>
    <xdr:sp macro="" textlink="">
      <xdr:nvSpPr>
        <xdr:cNvPr id="5" name="Down Arrow 4"/>
        <xdr:cNvSpPr/>
      </xdr:nvSpPr>
      <xdr:spPr>
        <a:xfrm>
          <a:off x="3752850" y="77628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3</xdr:col>
      <xdr:colOff>304800</xdr:colOff>
      <xdr:row>20</xdr:row>
      <xdr:rowOff>9525</xdr:rowOff>
    </xdr:from>
    <xdr:to>
      <xdr:col>3</xdr:col>
      <xdr:colOff>466725</xdr:colOff>
      <xdr:row>20</xdr:row>
      <xdr:rowOff>161925</xdr:rowOff>
    </xdr:to>
    <xdr:sp macro="" textlink="">
      <xdr:nvSpPr>
        <xdr:cNvPr id="22" name="Down Arrow 21"/>
        <xdr:cNvSpPr/>
      </xdr:nvSpPr>
      <xdr:spPr>
        <a:xfrm>
          <a:off x="3114675" y="775335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228600</xdr:colOff>
      <xdr:row>20</xdr:row>
      <xdr:rowOff>9525</xdr:rowOff>
    </xdr:from>
    <xdr:to>
      <xdr:col>4</xdr:col>
      <xdr:colOff>390525</xdr:colOff>
      <xdr:row>20</xdr:row>
      <xdr:rowOff>161925</xdr:rowOff>
    </xdr:to>
    <xdr:sp macro="" textlink="">
      <xdr:nvSpPr>
        <xdr:cNvPr id="23" name="Down Arrow 22"/>
        <xdr:cNvSpPr/>
      </xdr:nvSpPr>
      <xdr:spPr>
        <a:xfrm>
          <a:off x="3771900" y="775335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endParaRPr lang="ro-RO" sz="1100"/>
        </a:p>
      </xdr:txBody>
    </xdr:sp>
    <xdr:clientData/>
  </xdr:twoCellAnchor>
  <xdr:twoCellAnchor>
    <xdr:from>
      <xdr:col>3</xdr:col>
      <xdr:colOff>304800</xdr:colOff>
      <xdr:row>29</xdr:row>
      <xdr:rowOff>19050</xdr:rowOff>
    </xdr:from>
    <xdr:to>
      <xdr:col>3</xdr:col>
      <xdr:colOff>466725</xdr:colOff>
      <xdr:row>29</xdr:row>
      <xdr:rowOff>171450</xdr:rowOff>
    </xdr:to>
    <xdr:sp macro="" textlink="">
      <xdr:nvSpPr>
        <xdr:cNvPr id="24" name="Down Arrow 23"/>
        <xdr:cNvSpPr/>
      </xdr:nvSpPr>
      <xdr:spPr>
        <a:xfrm>
          <a:off x="3114675" y="106965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209550</xdr:colOff>
      <xdr:row>29</xdr:row>
      <xdr:rowOff>19050</xdr:rowOff>
    </xdr:from>
    <xdr:to>
      <xdr:col>4</xdr:col>
      <xdr:colOff>371475</xdr:colOff>
      <xdr:row>29</xdr:row>
      <xdr:rowOff>171450</xdr:rowOff>
    </xdr:to>
    <xdr:sp macro="" textlink="">
      <xdr:nvSpPr>
        <xdr:cNvPr id="25" name="Down Arrow 24"/>
        <xdr:cNvSpPr/>
      </xdr:nvSpPr>
      <xdr:spPr>
        <a:xfrm>
          <a:off x="3752850" y="106965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3</xdr:col>
      <xdr:colOff>304800</xdr:colOff>
      <xdr:row>29</xdr:row>
      <xdr:rowOff>9525</xdr:rowOff>
    </xdr:from>
    <xdr:to>
      <xdr:col>3</xdr:col>
      <xdr:colOff>466725</xdr:colOff>
      <xdr:row>29</xdr:row>
      <xdr:rowOff>161925</xdr:rowOff>
    </xdr:to>
    <xdr:sp macro="" textlink="">
      <xdr:nvSpPr>
        <xdr:cNvPr id="26" name="Down Arrow 25"/>
        <xdr:cNvSpPr/>
      </xdr:nvSpPr>
      <xdr:spPr>
        <a:xfrm>
          <a:off x="3114675" y="1068705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228600</xdr:colOff>
      <xdr:row>29</xdr:row>
      <xdr:rowOff>9525</xdr:rowOff>
    </xdr:from>
    <xdr:to>
      <xdr:col>4</xdr:col>
      <xdr:colOff>390525</xdr:colOff>
      <xdr:row>29</xdr:row>
      <xdr:rowOff>161925</xdr:rowOff>
    </xdr:to>
    <xdr:sp macro="" textlink="">
      <xdr:nvSpPr>
        <xdr:cNvPr id="27" name="Down Arrow 26"/>
        <xdr:cNvSpPr/>
      </xdr:nvSpPr>
      <xdr:spPr>
        <a:xfrm>
          <a:off x="3771900" y="1068705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endParaRPr lang="ro-RO" sz="1100"/>
        </a:p>
      </xdr:txBody>
    </xdr:sp>
    <xdr:clientData/>
  </xdr:twoCellAnchor>
  <xdr:twoCellAnchor>
    <xdr:from>
      <xdr:col>3</xdr:col>
      <xdr:colOff>304800</xdr:colOff>
      <xdr:row>38</xdr:row>
      <xdr:rowOff>19050</xdr:rowOff>
    </xdr:from>
    <xdr:to>
      <xdr:col>3</xdr:col>
      <xdr:colOff>466725</xdr:colOff>
      <xdr:row>38</xdr:row>
      <xdr:rowOff>171450</xdr:rowOff>
    </xdr:to>
    <xdr:sp macro="" textlink="">
      <xdr:nvSpPr>
        <xdr:cNvPr id="40" name="Down Arrow 39"/>
        <xdr:cNvSpPr/>
      </xdr:nvSpPr>
      <xdr:spPr>
        <a:xfrm>
          <a:off x="3114675" y="1362075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209550</xdr:colOff>
      <xdr:row>38</xdr:row>
      <xdr:rowOff>19050</xdr:rowOff>
    </xdr:from>
    <xdr:to>
      <xdr:col>4</xdr:col>
      <xdr:colOff>371475</xdr:colOff>
      <xdr:row>38</xdr:row>
      <xdr:rowOff>171450</xdr:rowOff>
    </xdr:to>
    <xdr:sp macro="" textlink="">
      <xdr:nvSpPr>
        <xdr:cNvPr id="41" name="Down Arrow 40"/>
        <xdr:cNvSpPr/>
      </xdr:nvSpPr>
      <xdr:spPr>
        <a:xfrm>
          <a:off x="3752850" y="1362075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3</xdr:col>
      <xdr:colOff>304800</xdr:colOff>
      <xdr:row>38</xdr:row>
      <xdr:rowOff>9525</xdr:rowOff>
    </xdr:from>
    <xdr:to>
      <xdr:col>3</xdr:col>
      <xdr:colOff>466725</xdr:colOff>
      <xdr:row>38</xdr:row>
      <xdr:rowOff>161925</xdr:rowOff>
    </xdr:to>
    <xdr:sp macro="" textlink="">
      <xdr:nvSpPr>
        <xdr:cNvPr id="42" name="Down Arrow 41"/>
        <xdr:cNvSpPr/>
      </xdr:nvSpPr>
      <xdr:spPr>
        <a:xfrm>
          <a:off x="3114675" y="1361122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228600</xdr:colOff>
      <xdr:row>38</xdr:row>
      <xdr:rowOff>9525</xdr:rowOff>
    </xdr:from>
    <xdr:to>
      <xdr:col>4</xdr:col>
      <xdr:colOff>390525</xdr:colOff>
      <xdr:row>38</xdr:row>
      <xdr:rowOff>161925</xdr:rowOff>
    </xdr:to>
    <xdr:sp macro="" textlink="">
      <xdr:nvSpPr>
        <xdr:cNvPr id="43" name="Down Arrow 42"/>
        <xdr:cNvSpPr/>
      </xdr:nvSpPr>
      <xdr:spPr>
        <a:xfrm>
          <a:off x="3771900" y="1361122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endParaRPr lang="ro-RO" sz="1100"/>
        </a:p>
      </xdr:txBody>
    </xdr:sp>
    <xdr:clientData/>
  </xdr:twoCellAnchor>
  <xdr:twoCellAnchor>
    <xdr:from>
      <xdr:col>3</xdr:col>
      <xdr:colOff>304800</xdr:colOff>
      <xdr:row>47</xdr:row>
      <xdr:rowOff>19050</xdr:rowOff>
    </xdr:from>
    <xdr:to>
      <xdr:col>3</xdr:col>
      <xdr:colOff>466725</xdr:colOff>
      <xdr:row>47</xdr:row>
      <xdr:rowOff>171450</xdr:rowOff>
    </xdr:to>
    <xdr:sp macro="" textlink="">
      <xdr:nvSpPr>
        <xdr:cNvPr id="44" name="Down Arrow 43"/>
        <xdr:cNvSpPr/>
      </xdr:nvSpPr>
      <xdr:spPr>
        <a:xfrm>
          <a:off x="3114675" y="165258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209550</xdr:colOff>
      <xdr:row>47</xdr:row>
      <xdr:rowOff>19050</xdr:rowOff>
    </xdr:from>
    <xdr:to>
      <xdr:col>4</xdr:col>
      <xdr:colOff>371475</xdr:colOff>
      <xdr:row>47</xdr:row>
      <xdr:rowOff>171450</xdr:rowOff>
    </xdr:to>
    <xdr:sp macro="" textlink="">
      <xdr:nvSpPr>
        <xdr:cNvPr id="45" name="Down Arrow 44"/>
        <xdr:cNvSpPr/>
      </xdr:nvSpPr>
      <xdr:spPr>
        <a:xfrm>
          <a:off x="3752850" y="165258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3</xdr:col>
      <xdr:colOff>304800</xdr:colOff>
      <xdr:row>47</xdr:row>
      <xdr:rowOff>9525</xdr:rowOff>
    </xdr:from>
    <xdr:to>
      <xdr:col>3</xdr:col>
      <xdr:colOff>466725</xdr:colOff>
      <xdr:row>47</xdr:row>
      <xdr:rowOff>161925</xdr:rowOff>
    </xdr:to>
    <xdr:sp macro="" textlink="">
      <xdr:nvSpPr>
        <xdr:cNvPr id="46" name="Down Arrow 45"/>
        <xdr:cNvSpPr/>
      </xdr:nvSpPr>
      <xdr:spPr>
        <a:xfrm>
          <a:off x="3114675" y="1651635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228600</xdr:colOff>
      <xdr:row>47</xdr:row>
      <xdr:rowOff>9525</xdr:rowOff>
    </xdr:from>
    <xdr:to>
      <xdr:col>4</xdr:col>
      <xdr:colOff>390525</xdr:colOff>
      <xdr:row>47</xdr:row>
      <xdr:rowOff>161925</xdr:rowOff>
    </xdr:to>
    <xdr:sp macro="" textlink="">
      <xdr:nvSpPr>
        <xdr:cNvPr id="47" name="Down Arrow 46"/>
        <xdr:cNvSpPr/>
      </xdr:nvSpPr>
      <xdr:spPr>
        <a:xfrm>
          <a:off x="3771900" y="1651635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endParaRPr lang="ro-RO" sz="1100"/>
        </a:p>
      </xdr:txBody>
    </xdr:sp>
    <xdr:clientData/>
  </xdr:twoCellAnchor>
  <xdr:twoCellAnchor>
    <xdr:from>
      <xdr:col>3</xdr:col>
      <xdr:colOff>304800</xdr:colOff>
      <xdr:row>56</xdr:row>
      <xdr:rowOff>19050</xdr:rowOff>
    </xdr:from>
    <xdr:to>
      <xdr:col>3</xdr:col>
      <xdr:colOff>466725</xdr:colOff>
      <xdr:row>56</xdr:row>
      <xdr:rowOff>171450</xdr:rowOff>
    </xdr:to>
    <xdr:sp macro="" textlink="">
      <xdr:nvSpPr>
        <xdr:cNvPr id="48" name="Down Arrow 47"/>
        <xdr:cNvSpPr/>
      </xdr:nvSpPr>
      <xdr:spPr>
        <a:xfrm>
          <a:off x="3114675" y="1944052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209550</xdr:colOff>
      <xdr:row>56</xdr:row>
      <xdr:rowOff>19050</xdr:rowOff>
    </xdr:from>
    <xdr:to>
      <xdr:col>4</xdr:col>
      <xdr:colOff>371475</xdr:colOff>
      <xdr:row>56</xdr:row>
      <xdr:rowOff>171450</xdr:rowOff>
    </xdr:to>
    <xdr:sp macro="" textlink="">
      <xdr:nvSpPr>
        <xdr:cNvPr id="49" name="Down Arrow 48"/>
        <xdr:cNvSpPr/>
      </xdr:nvSpPr>
      <xdr:spPr>
        <a:xfrm>
          <a:off x="3752850" y="1944052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3</xdr:col>
      <xdr:colOff>304800</xdr:colOff>
      <xdr:row>56</xdr:row>
      <xdr:rowOff>9525</xdr:rowOff>
    </xdr:from>
    <xdr:to>
      <xdr:col>3</xdr:col>
      <xdr:colOff>466725</xdr:colOff>
      <xdr:row>56</xdr:row>
      <xdr:rowOff>161925</xdr:rowOff>
    </xdr:to>
    <xdr:sp macro="" textlink="">
      <xdr:nvSpPr>
        <xdr:cNvPr id="50" name="Down Arrow 49"/>
        <xdr:cNvSpPr/>
      </xdr:nvSpPr>
      <xdr:spPr>
        <a:xfrm>
          <a:off x="3114675" y="1943100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228600</xdr:colOff>
      <xdr:row>56</xdr:row>
      <xdr:rowOff>9525</xdr:rowOff>
    </xdr:from>
    <xdr:to>
      <xdr:col>4</xdr:col>
      <xdr:colOff>390525</xdr:colOff>
      <xdr:row>56</xdr:row>
      <xdr:rowOff>161925</xdr:rowOff>
    </xdr:to>
    <xdr:sp macro="" textlink="">
      <xdr:nvSpPr>
        <xdr:cNvPr id="51" name="Down Arrow 50"/>
        <xdr:cNvSpPr/>
      </xdr:nvSpPr>
      <xdr:spPr>
        <a:xfrm>
          <a:off x="3771900" y="1943100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endParaRPr lang="ro-RO" sz="1100"/>
        </a:p>
      </xdr:txBody>
    </xdr:sp>
    <xdr:clientData/>
  </xdr:twoCellAnchor>
  <xdr:twoCellAnchor>
    <xdr:from>
      <xdr:col>3</xdr:col>
      <xdr:colOff>304800</xdr:colOff>
      <xdr:row>65</xdr:row>
      <xdr:rowOff>19050</xdr:rowOff>
    </xdr:from>
    <xdr:to>
      <xdr:col>3</xdr:col>
      <xdr:colOff>466725</xdr:colOff>
      <xdr:row>65</xdr:row>
      <xdr:rowOff>171450</xdr:rowOff>
    </xdr:to>
    <xdr:sp macro="" textlink="">
      <xdr:nvSpPr>
        <xdr:cNvPr id="52" name="Down Arrow 51"/>
        <xdr:cNvSpPr/>
      </xdr:nvSpPr>
      <xdr:spPr>
        <a:xfrm>
          <a:off x="3114675" y="2240280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209550</xdr:colOff>
      <xdr:row>65</xdr:row>
      <xdr:rowOff>19050</xdr:rowOff>
    </xdr:from>
    <xdr:to>
      <xdr:col>4</xdr:col>
      <xdr:colOff>371475</xdr:colOff>
      <xdr:row>65</xdr:row>
      <xdr:rowOff>171450</xdr:rowOff>
    </xdr:to>
    <xdr:sp macro="" textlink="">
      <xdr:nvSpPr>
        <xdr:cNvPr id="53" name="Down Arrow 52"/>
        <xdr:cNvSpPr/>
      </xdr:nvSpPr>
      <xdr:spPr>
        <a:xfrm>
          <a:off x="3752850" y="2240280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3</xdr:col>
      <xdr:colOff>304800</xdr:colOff>
      <xdr:row>65</xdr:row>
      <xdr:rowOff>9525</xdr:rowOff>
    </xdr:from>
    <xdr:to>
      <xdr:col>3</xdr:col>
      <xdr:colOff>466725</xdr:colOff>
      <xdr:row>65</xdr:row>
      <xdr:rowOff>161925</xdr:rowOff>
    </xdr:to>
    <xdr:sp macro="" textlink="">
      <xdr:nvSpPr>
        <xdr:cNvPr id="54" name="Down Arrow 53"/>
        <xdr:cNvSpPr/>
      </xdr:nvSpPr>
      <xdr:spPr>
        <a:xfrm>
          <a:off x="3114675" y="223932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228600</xdr:colOff>
      <xdr:row>65</xdr:row>
      <xdr:rowOff>9525</xdr:rowOff>
    </xdr:from>
    <xdr:to>
      <xdr:col>4</xdr:col>
      <xdr:colOff>390525</xdr:colOff>
      <xdr:row>65</xdr:row>
      <xdr:rowOff>161925</xdr:rowOff>
    </xdr:to>
    <xdr:sp macro="" textlink="">
      <xdr:nvSpPr>
        <xdr:cNvPr id="55" name="Down Arrow 54"/>
        <xdr:cNvSpPr/>
      </xdr:nvSpPr>
      <xdr:spPr>
        <a:xfrm>
          <a:off x="3771900" y="223932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endParaRPr lang="ro-RO" sz="1100"/>
        </a:p>
      </xdr:txBody>
    </xdr:sp>
    <xdr:clientData/>
  </xdr:twoCellAnchor>
  <xdr:twoCellAnchor>
    <xdr:from>
      <xdr:col>3</xdr:col>
      <xdr:colOff>304800</xdr:colOff>
      <xdr:row>74</xdr:row>
      <xdr:rowOff>19050</xdr:rowOff>
    </xdr:from>
    <xdr:to>
      <xdr:col>3</xdr:col>
      <xdr:colOff>466725</xdr:colOff>
      <xdr:row>74</xdr:row>
      <xdr:rowOff>171450</xdr:rowOff>
    </xdr:to>
    <xdr:sp macro="" textlink="">
      <xdr:nvSpPr>
        <xdr:cNvPr id="56" name="Down Arrow 55"/>
        <xdr:cNvSpPr/>
      </xdr:nvSpPr>
      <xdr:spPr>
        <a:xfrm>
          <a:off x="3114675" y="2530792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209550</xdr:colOff>
      <xdr:row>74</xdr:row>
      <xdr:rowOff>19050</xdr:rowOff>
    </xdr:from>
    <xdr:to>
      <xdr:col>4</xdr:col>
      <xdr:colOff>371475</xdr:colOff>
      <xdr:row>74</xdr:row>
      <xdr:rowOff>171450</xdr:rowOff>
    </xdr:to>
    <xdr:sp macro="" textlink="">
      <xdr:nvSpPr>
        <xdr:cNvPr id="57" name="Down Arrow 56"/>
        <xdr:cNvSpPr/>
      </xdr:nvSpPr>
      <xdr:spPr>
        <a:xfrm>
          <a:off x="3752850" y="2530792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3</xdr:col>
      <xdr:colOff>304800</xdr:colOff>
      <xdr:row>74</xdr:row>
      <xdr:rowOff>9525</xdr:rowOff>
    </xdr:from>
    <xdr:to>
      <xdr:col>3</xdr:col>
      <xdr:colOff>466725</xdr:colOff>
      <xdr:row>74</xdr:row>
      <xdr:rowOff>161925</xdr:rowOff>
    </xdr:to>
    <xdr:sp macro="" textlink="">
      <xdr:nvSpPr>
        <xdr:cNvPr id="58" name="Down Arrow 57"/>
        <xdr:cNvSpPr/>
      </xdr:nvSpPr>
      <xdr:spPr>
        <a:xfrm>
          <a:off x="3114675" y="2529840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228600</xdr:colOff>
      <xdr:row>74</xdr:row>
      <xdr:rowOff>9525</xdr:rowOff>
    </xdr:from>
    <xdr:to>
      <xdr:col>4</xdr:col>
      <xdr:colOff>390525</xdr:colOff>
      <xdr:row>74</xdr:row>
      <xdr:rowOff>161925</xdr:rowOff>
    </xdr:to>
    <xdr:sp macro="" textlink="">
      <xdr:nvSpPr>
        <xdr:cNvPr id="59" name="Down Arrow 58"/>
        <xdr:cNvSpPr/>
      </xdr:nvSpPr>
      <xdr:spPr>
        <a:xfrm>
          <a:off x="3771900" y="2529840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endParaRPr lang="ro-RO" sz="1100"/>
        </a:p>
      </xdr:txBody>
    </xdr:sp>
    <xdr:clientData/>
  </xdr:twoCellAnchor>
  <xdr:twoCellAnchor>
    <xdr:from>
      <xdr:col>3</xdr:col>
      <xdr:colOff>304800</xdr:colOff>
      <xdr:row>83</xdr:row>
      <xdr:rowOff>19050</xdr:rowOff>
    </xdr:from>
    <xdr:to>
      <xdr:col>3</xdr:col>
      <xdr:colOff>466725</xdr:colOff>
      <xdr:row>83</xdr:row>
      <xdr:rowOff>171450</xdr:rowOff>
    </xdr:to>
    <xdr:sp macro="" textlink="">
      <xdr:nvSpPr>
        <xdr:cNvPr id="60" name="Down Arrow 59"/>
        <xdr:cNvSpPr/>
      </xdr:nvSpPr>
      <xdr:spPr>
        <a:xfrm>
          <a:off x="3114675" y="2819400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209550</xdr:colOff>
      <xdr:row>83</xdr:row>
      <xdr:rowOff>19050</xdr:rowOff>
    </xdr:from>
    <xdr:to>
      <xdr:col>4</xdr:col>
      <xdr:colOff>371475</xdr:colOff>
      <xdr:row>83</xdr:row>
      <xdr:rowOff>171450</xdr:rowOff>
    </xdr:to>
    <xdr:sp macro="" textlink="">
      <xdr:nvSpPr>
        <xdr:cNvPr id="61" name="Down Arrow 60"/>
        <xdr:cNvSpPr/>
      </xdr:nvSpPr>
      <xdr:spPr>
        <a:xfrm>
          <a:off x="3752850" y="2819400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3</xdr:col>
      <xdr:colOff>304800</xdr:colOff>
      <xdr:row>83</xdr:row>
      <xdr:rowOff>9525</xdr:rowOff>
    </xdr:from>
    <xdr:to>
      <xdr:col>3</xdr:col>
      <xdr:colOff>466725</xdr:colOff>
      <xdr:row>83</xdr:row>
      <xdr:rowOff>161925</xdr:rowOff>
    </xdr:to>
    <xdr:sp macro="" textlink="">
      <xdr:nvSpPr>
        <xdr:cNvPr id="62" name="Down Arrow 61"/>
        <xdr:cNvSpPr/>
      </xdr:nvSpPr>
      <xdr:spPr>
        <a:xfrm>
          <a:off x="3114675" y="281844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228600</xdr:colOff>
      <xdr:row>83</xdr:row>
      <xdr:rowOff>9525</xdr:rowOff>
    </xdr:from>
    <xdr:to>
      <xdr:col>4</xdr:col>
      <xdr:colOff>390525</xdr:colOff>
      <xdr:row>83</xdr:row>
      <xdr:rowOff>161925</xdr:rowOff>
    </xdr:to>
    <xdr:sp macro="" textlink="">
      <xdr:nvSpPr>
        <xdr:cNvPr id="63" name="Down Arrow 62"/>
        <xdr:cNvSpPr/>
      </xdr:nvSpPr>
      <xdr:spPr>
        <a:xfrm>
          <a:off x="3771900" y="2818447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endParaRPr lang="ro-RO" sz="1100"/>
        </a:p>
      </xdr:txBody>
    </xdr:sp>
    <xdr:clientData/>
  </xdr:twoCellAnchor>
  <xdr:twoCellAnchor>
    <xdr:from>
      <xdr:col>3</xdr:col>
      <xdr:colOff>304800</xdr:colOff>
      <xdr:row>92</xdr:row>
      <xdr:rowOff>19050</xdr:rowOff>
    </xdr:from>
    <xdr:to>
      <xdr:col>3</xdr:col>
      <xdr:colOff>466725</xdr:colOff>
      <xdr:row>92</xdr:row>
      <xdr:rowOff>171450</xdr:rowOff>
    </xdr:to>
    <xdr:sp macro="" textlink="">
      <xdr:nvSpPr>
        <xdr:cNvPr id="68" name="Down Arrow 67"/>
        <xdr:cNvSpPr/>
      </xdr:nvSpPr>
      <xdr:spPr>
        <a:xfrm>
          <a:off x="3114675" y="3113722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209550</xdr:colOff>
      <xdr:row>92</xdr:row>
      <xdr:rowOff>19050</xdr:rowOff>
    </xdr:from>
    <xdr:to>
      <xdr:col>4</xdr:col>
      <xdr:colOff>371475</xdr:colOff>
      <xdr:row>92</xdr:row>
      <xdr:rowOff>171450</xdr:rowOff>
    </xdr:to>
    <xdr:sp macro="" textlink="">
      <xdr:nvSpPr>
        <xdr:cNvPr id="69" name="Down Arrow 68"/>
        <xdr:cNvSpPr/>
      </xdr:nvSpPr>
      <xdr:spPr>
        <a:xfrm>
          <a:off x="3752850" y="31137225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3</xdr:col>
      <xdr:colOff>304800</xdr:colOff>
      <xdr:row>92</xdr:row>
      <xdr:rowOff>9525</xdr:rowOff>
    </xdr:from>
    <xdr:to>
      <xdr:col>3</xdr:col>
      <xdr:colOff>466725</xdr:colOff>
      <xdr:row>92</xdr:row>
      <xdr:rowOff>161925</xdr:rowOff>
    </xdr:to>
    <xdr:sp macro="" textlink="">
      <xdr:nvSpPr>
        <xdr:cNvPr id="70" name="Down Arrow 69"/>
        <xdr:cNvSpPr/>
      </xdr:nvSpPr>
      <xdr:spPr>
        <a:xfrm>
          <a:off x="3114675" y="3112770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ro-RO" sz="1100"/>
        </a:p>
      </xdr:txBody>
    </xdr:sp>
    <xdr:clientData/>
  </xdr:twoCellAnchor>
  <xdr:twoCellAnchor>
    <xdr:from>
      <xdr:col>4</xdr:col>
      <xdr:colOff>228600</xdr:colOff>
      <xdr:row>92</xdr:row>
      <xdr:rowOff>9525</xdr:rowOff>
    </xdr:from>
    <xdr:to>
      <xdr:col>4</xdr:col>
      <xdr:colOff>390525</xdr:colOff>
      <xdr:row>92</xdr:row>
      <xdr:rowOff>161925</xdr:rowOff>
    </xdr:to>
    <xdr:sp macro="" textlink="">
      <xdr:nvSpPr>
        <xdr:cNvPr id="71" name="Down Arrow 70"/>
        <xdr:cNvSpPr/>
      </xdr:nvSpPr>
      <xdr:spPr>
        <a:xfrm>
          <a:off x="3771900" y="31127700"/>
          <a:ext cx="161925" cy="1524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endParaRPr lang="ro-RO" sz="1100"/>
        </a:p>
      </xdr:txBody>
    </xdr:sp>
    <xdr:clientData/>
  </xdr:twoCellAnchor>
  <xdr:twoCellAnchor>
    <xdr:from>
      <xdr:col>0</xdr:col>
      <xdr:colOff>638175</xdr:colOff>
      <xdr:row>12</xdr:row>
      <xdr:rowOff>28575</xdr:rowOff>
    </xdr:from>
    <xdr:to>
      <xdr:col>1</xdr:col>
      <xdr:colOff>609600</xdr:colOff>
      <xdr:row>13</xdr:row>
      <xdr:rowOff>180975</xdr:rowOff>
    </xdr:to>
    <xdr:sp macro="" textlink="">
      <xdr:nvSpPr>
        <xdr:cNvPr id="72" name="Rectangle 71"/>
        <xdr:cNvSpPr/>
      </xdr:nvSpPr>
      <xdr:spPr>
        <a:xfrm>
          <a:off x="638175" y="4962525"/>
          <a:ext cx="1095375" cy="533400"/>
        </a:xfrm>
        <a:prstGeom prst="rect">
          <a:avLst/>
        </a:prstGeom>
        <a:gradFill rotWithShape="1">
          <a:gsLst>
            <a:gs pos="0">
              <a:schemeClr val="tx1">
                <a:tint val="50000"/>
                <a:satMod val="300000"/>
              </a:schemeClr>
            </a:gs>
            <a:gs pos="37000">
              <a:schemeClr val="tx1">
                <a:tint val="37000"/>
                <a:satMod val="300000"/>
              </a:schemeClr>
            </a:gs>
            <a:gs pos="100000">
              <a:schemeClr val="tx1">
                <a:tint val="15000"/>
                <a:satMod val="350000"/>
              </a:schemeClr>
            </a:gs>
          </a:gsLst>
          <a:lin ang="16200000" scaled="1"/>
        </a:gradFill>
        <a:ln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ro-RO" sz="1100" i="1"/>
            <a:t>Valori introduse</a:t>
          </a:r>
          <a:r>
            <a:rPr lang="ro-RO" sz="1100" i="1" baseline="0"/>
            <a:t> manual.</a:t>
          </a:r>
          <a:endParaRPr lang="ro-RO" sz="1100" i="1"/>
        </a:p>
      </xdr:txBody>
    </xdr:sp>
    <xdr:clientData/>
  </xdr:twoCellAnchor>
  <xdr:twoCellAnchor>
    <xdr:from>
      <xdr:col>1</xdr:col>
      <xdr:colOff>57150</xdr:colOff>
      <xdr:row>11</xdr:row>
      <xdr:rowOff>0</xdr:rowOff>
    </xdr:from>
    <xdr:to>
      <xdr:col>1</xdr:col>
      <xdr:colOff>466725</xdr:colOff>
      <xdr:row>12</xdr:row>
      <xdr:rowOff>28575</xdr:rowOff>
    </xdr:to>
    <xdr:cxnSp macro="">
      <xdr:nvCxnSpPr>
        <xdr:cNvPr id="74" name="Straight Arrow Connector 73"/>
        <xdr:cNvCxnSpPr>
          <a:stCxn id="72" idx="0"/>
        </xdr:cNvCxnSpPr>
      </xdr:nvCxnSpPr>
      <xdr:spPr>
        <a:xfrm flipV="1">
          <a:off x="1181100" y="4743450"/>
          <a:ext cx="409575" cy="2190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10</xdr:row>
      <xdr:rowOff>485775</xdr:rowOff>
    </xdr:from>
    <xdr:to>
      <xdr:col>3</xdr:col>
      <xdr:colOff>152400</xdr:colOff>
      <xdr:row>12</xdr:row>
      <xdr:rowOff>295275</xdr:rowOff>
    </xdr:to>
    <xdr:cxnSp macro="">
      <xdr:nvCxnSpPr>
        <xdr:cNvPr id="78" name="Straight Arrow Connector 77"/>
        <xdr:cNvCxnSpPr>
          <a:stCxn id="72" idx="3"/>
        </xdr:cNvCxnSpPr>
      </xdr:nvCxnSpPr>
      <xdr:spPr>
        <a:xfrm flipV="1">
          <a:off x="1733550" y="4733925"/>
          <a:ext cx="1228725" cy="4953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13</xdr:row>
      <xdr:rowOff>171450</xdr:rowOff>
    </xdr:from>
    <xdr:to>
      <xdr:col>1</xdr:col>
      <xdr:colOff>114300</xdr:colOff>
      <xdr:row>15</xdr:row>
      <xdr:rowOff>0</xdr:rowOff>
    </xdr:to>
    <xdr:cxnSp macro="">
      <xdr:nvCxnSpPr>
        <xdr:cNvPr id="80" name="Straight Connector 79"/>
        <xdr:cNvCxnSpPr/>
      </xdr:nvCxnSpPr>
      <xdr:spPr>
        <a:xfrm>
          <a:off x="1181100" y="5486400"/>
          <a:ext cx="57150" cy="209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14</xdr:row>
      <xdr:rowOff>180975</xdr:rowOff>
    </xdr:from>
    <xdr:to>
      <xdr:col>4</xdr:col>
      <xdr:colOff>276225</xdr:colOff>
      <xdr:row>14</xdr:row>
      <xdr:rowOff>180975</xdr:rowOff>
    </xdr:to>
    <xdr:cxnSp macro="">
      <xdr:nvCxnSpPr>
        <xdr:cNvPr id="83" name="Straight Connector 82"/>
        <xdr:cNvCxnSpPr/>
      </xdr:nvCxnSpPr>
      <xdr:spPr>
        <a:xfrm>
          <a:off x="1219200" y="5686425"/>
          <a:ext cx="26003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14</xdr:row>
      <xdr:rowOff>0</xdr:rowOff>
    </xdr:from>
    <xdr:to>
      <xdr:col>4</xdr:col>
      <xdr:colOff>266700</xdr:colOff>
      <xdr:row>14</xdr:row>
      <xdr:rowOff>171450</xdr:rowOff>
    </xdr:to>
    <xdr:cxnSp macro="">
      <xdr:nvCxnSpPr>
        <xdr:cNvPr id="85" name="Straight Arrow Connector 84"/>
        <xdr:cNvCxnSpPr/>
      </xdr:nvCxnSpPr>
      <xdr:spPr>
        <a:xfrm flipV="1">
          <a:off x="3810000" y="5505450"/>
          <a:ext cx="0" cy="1714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105</xdr:row>
      <xdr:rowOff>9525</xdr:rowOff>
    </xdr:from>
    <xdr:to>
      <xdr:col>6</xdr:col>
      <xdr:colOff>571500</xdr:colOff>
      <xdr:row>106</xdr:row>
      <xdr:rowOff>161925</xdr:rowOff>
    </xdr:to>
    <xdr:sp macro="" textlink="">
      <xdr:nvSpPr>
        <xdr:cNvPr id="91" name="Rectangle 90"/>
        <xdr:cNvSpPr/>
      </xdr:nvSpPr>
      <xdr:spPr>
        <a:xfrm>
          <a:off x="4505325" y="34623375"/>
          <a:ext cx="1190625" cy="5334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ro-RO" sz="1100" i="1"/>
            <a:t>Valori introduse</a:t>
          </a:r>
          <a:r>
            <a:rPr lang="ro-RO" sz="1100" i="1" baseline="0"/>
            <a:t> manual.</a:t>
          </a:r>
          <a:endParaRPr lang="ro-RO" sz="1100" i="1"/>
        </a:p>
      </xdr:txBody>
    </xdr:sp>
    <xdr:clientData/>
  </xdr:twoCellAnchor>
  <xdr:twoCellAnchor>
    <xdr:from>
      <xdr:col>4</xdr:col>
      <xdr:colOff>0</xdr:colOff>
      <xdr:row>105</xdr:row>
      <xdr:rowOff>114300</xdr:rowOff>
    </xdr:from>
    <xdr:to>
      <xdr:col>5</xdr:col>
      <xdr:colOff>161925</xdr:colOff>
      <xdr:row>105</xdr:row>
      <xdr:rowOff>114300</xdr:rowOff>
    </xdr:to>
    <xdr:cxnSp macro="">
      <xdr:nvCxnSpPr>
        <xdr:cNvPr id="93" name="Straight Arrow Connector 92"/>
        <xdr:cNvCxnSpPr/>
      </xdr:nvCxnSpPr>
      <xdr:spPr>
        <a:xfrm flipH="1">
          <a:off x="3543300" y="34728150"/>
          <a:ext cx="9715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106</xdr:row>
      <xdr:rowOff>85725</xdr:rowOff>
    </xdr:from>
    <xdr:to>
      <xdr:col>5</xdr:col>
      <xdr:colOff>142875</xdr:colOff>
      <xdr:row>106</xdr:row>
      <xdr:rowOff>85725</xdr:rowOff>
    </xdr:to>
    <xdr:cxnSp macro="">
      <xdr:nvCxnSpPr>
        <xdr:cNvPr id="95" name="Straight Arrow Connector 94"/>
        <xdr:cNvCxnSpPr/>
      </xdr:nvCxnSpPr>
      <xdr:spPr>
        <a:xfrm flipH="1">
          <a:off x="3533775" y="35080575"/>
          <a:ext cx="962025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114</xdr:row>
      <xdr:rowOff>190500</xdr:rowOff>
    </xdr:from>
    <xdr:to>
      <xdr:col>4</xdr:col>
      <xdr:colOff>238125</xdr:colOff>
      <xdr:row>118</xdr:row>
      <xdr:rowOff>66675</xdr:rowOff>
    </xdr:to>
    <xdr:sp macro="" textlink="">
      <xdr:nvSpPr>
        <xdr:cNvPr id="97" name="Rectangle 96"/>
        <xdr:cNvSpPr/>
      </xdr:nvSpPr>
      <xdr:spPr>
        <a:xfrm>
          <a:off x="2686050" y="37290375"/>
          <a:ext cx="1095375" cy="63817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ro-RO" sz="1100" i="1"/>
            <a:t>Valoare introdusă</a:t>
          </a:r>
        </a:p>
        <a:p>
          <a:pPr algn="ctr"/>
          <a:r>
            <a:rPr lang="ro-RO" sz="1100" i="1" baseline="0"/>
            <a:t> manual.</a:t>
          </a:r>
          <a:endParaRPr lang="ro-RO" sz="1100" i="1"/>
        </a:p>
      </xdr:txBody>
    </xdr:sp>
    <xdr:clientData/>
  </xdr:twoCellAnchor>
  <xdr:twoCellAnchor>
    <xdr:from>
      <xdr:col>3</xdr:col>
      <xdr:colOff>428625</xdr:colOff>
      <xdr:row>113</xdr:row>
      <xdr:rowOff>0</xdr:rowOff>
    </xdr:from>
    <xdr:to>
      <xdr:col>3</xdr:col>
      <xdr:colOff>428625</xdr:colOff>
      <xdr:row>114</xdr:row>
      <xdr:rowOff>190500</xdr:rowOff>
    </xdr:to>
    <xdr:cxnSp macro="">
      <xdr:nvCxnSpPr>
        <xdr:cNvPr id="99" name="Straight Arrow Connector 98"/>
        <xdr:cNvCxnSpPr>
          <a:stCxn id="97" idx="0"/>
        </xdr:cNvCxnSpPr>
      </xdr:nvCxnSpPr>
      <xdr:spPr>
        <a:xfrm flipV="1">
          <a:off x="3238500" y="36909375"/>
          <a:ext cx="0" cy="3810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2"/>
  <sheetViews>
    <sheetView tabSelected="1" workbookViewId="0" topLeftCell="A97">
      <selection activeCell="H31" sqref="H31"/>
    </sheetView>
  </sheetViews>
  <sheetFormatPr defaultColWidth="9.140625" defaultRowHeight="15"/>
  <cols>
    <col min="1" max="1" width="16.8515625" style="0" customWidth="1"/>
    <col min="2" max="2" width="13.28125" style="0" customWidth="1"/>
    <col min="3" max="3" width="12.00390625" style="0" customWidth="1"/>
    <col min="4" max="4" width="11.00390625" style="0" customWidth="1"/>
    <col min="5" max="5" width="12.140625" style="0" customWidth="1"/>
    <col min="6" max="6" width="11.57421875" style="0" customWidth="1"/>
    <col min="7" max="7" width="16.7109375" style="0" customWidth="1"/>
    <col min="8" max="8" width="17.00390625" style="0" customWidth="1"/>
    <col min="9" max="9" width="15.7109375" style="0" customWidth="1"/>
    <col min="10" max="10" width="12.00390625" style="0" customWidth="1"/>
    <col min="13" max="13" width="9.7109375" style="0" customWidth="1"/>
  </cols>
  <sheetData>
    <row r="1" ht="15.75" thickBot="1"/>
    <row r="2" spans="1:13" ht="19.5" thickBo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ht="15.75" thickBot="1"/>
    <row r="4" spans="1:13" ht="46.5" customHeight="1">
      <c r="A4" s="51" t="s">
        <v>52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53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56.25" customHeight="1" thickBo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7" spans="1:13" ht="15.7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>
      <c r="A8" s="4"/>
      <c r="B8" s="60" t="s">
        <v>1</v>
      </c>
      <c r="C8" s="60"/>
      <c r="D8" s="60"/>
      <c r="E8" s="5"/>
      <c r="F8" s="5"/>
      <c r="G8" s="61" t="s">
        <v>9</v>
      </c>
      <c r="H8" s="61"/>
      <c r="I8" s="61"/>
      <c r="J8" s="5"/>
      <c r="K8" s="5"/>
      <c r="L8" s="5"/>
      <c r="M8" s="6"/>
    </row>
    <row r="9" spans="1:13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81.75" customHeight="1">
      <c r="A10" s="4"/>
      <c r="B10" s="1" t="s">
        <v>46</v>
      </c>
      <c r="C10" s="3" t="s">
        <v>3</v>
      </c>
      <c r="D10" s="62" t="s">
        <v>4</v>
      </c>
      <c r="E10" s="63"/>
      <c r="F10" s="5"/>
      <c r="G10" s="1" t="s">
        <v>5</v>
      </c>
      <c r="H10" s="1" t="s">
        <v>47</v>
      </c>
      <c r="I10" s="1" t="s">
        <v>48</v>
      </c>
      <c r="J10" s="5"/>
      <c r="K10" s="5"/>
      <c r="L10" s="5"/>
      <c r="M10" s="6"/>
    </row>
    <row r="11" spans="1:13" ht="39" customHeight="1">
      <c r="A11" s="8" t="s">
        <v>28</v>
      </c>
      <c r="B11" s="10">
        <v>500000</v>
      </c>
      <c r="C11" s="10">
        <f>B11-D11</f>
        <v>50000</v>
      </c>
      <c r="D11" s="64">
        <v>450000</v>
      </c>
      <c r="E11" s="65"/>
      <c r="F11" s="7"/>
      <c r="G11" s="11">
        <f>D14*25%</f>
        <v>110000</v>
      </c>
      <c r="H11" s="11">
        <f>E14*100%</f>
        <v>10000</v>
      </c>
      <c r="I11" s="13">
        <f>G11+H11</f>
        <v>120000</v>
      </c>
      <c r="J11" s="7"/>
      <c r="K11" s="7"/>
      <c r="L11" s="66" t="s">
        <v>18</v>
      </c>
      <c r="M11" s="67"/>
    </row>
    <row r="12" spans="1:13" ht="15">
      <c r="A12" s="4"/>
      <c r="B12" s="5"/>
      <c r="C12" s="5"/>
      <c r="D12" s="9"/>
      <c r="E12" s="5"/>
      <c r="F12" s="5"/>
      <c r="G12" s="12"/>
      <c r="H12" s="12"/>
      <c r="I12" s="12"/>
      <c r="J12" s="5"/>
      <c r="K12" s="5"/>
      <c r="L12" s="5"/>
      <c r="M12" s="6"/>
    </row>
    <row r="13" spans="1:13" ht="30">
      <c r="A13" s="4"/>
      <c r="B13" s="5"/>
      <c r="C13" s="5"/>
      <c r="D13" s="2" t="s">
        <v>7</v>
      </c>
      <c r="E13" s="2" t="s">
        <v>49</v>
      </c>
      <c r="F13" s="5"/>
      <c r="G13" s="5"/>
      <c r="H13" s="5"/>
      <c r="I13" s="5"/>
      <c r="J13" s="5"/>
      <c r="K13" s="5"/>
      <c r="L13" s="5"/>
      <c r="M13" s="6"/>
    </row>
    <row r="14" spans="1:13" ht="15">
      <c r="A14" s="4"/>
      <c r="B14" s="5"/>
      <c r="C14" s="5"/>
      <c r="D14" s="10">
        <f>D11-E14</f>
        <v>440000</v>
      </c>
      <c r="E14" s="10">
        <v>10000</v>
      </c>
      <c r="F14" s="5"/>
      <c r="G14" s="5"/>
      <c r="H14" s="5"/>
      <c r="I14" s="5"/>
      <c r="J14" s="5"/>
      <c r="K14" s="5"/>
      <c r="L14" s="5"/>
      <c r="M14" s="6"/>
    </row>
    <row r="15" spans="1:13" ht="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ht="15.75" thickBo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15">
      <c r="A17" s="4"/>
      <c r="B17" s="60" t="s">
        <v>8</v>
      </c>
      <c r="C17" s="60"/>
      <c r="D17" s="60"/>
      <c r="E17" s="5"/>
      <c r="F17" s="5"/>
      <c r="G17" s="61" t="s">
        <v>9</v>
      </c>
      <c r="H17" s="61"/>
      <c r="I17" s="61"/>
      <c r="J17" s="5"/>
      <c r="K17" s="5"/>
      <c r="L17" s="5"/>
      <c r="M17" s="6"/>
    </row>
    <row r="18" spans="1:13" ht="6.7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83.25" customHeight="1">
      <c r="A19" s="4"/>
      <c r="B19" s="25" t="s">
        <v>46</v>
      </c>
      <c r="C19" s="3" t="s">
        <v>3</v>
      </c>
      <c r="D19" s="62" t="s">
        <v>4</v>
      </c>
      <c r="E19" s="63"/>
      <c r="F19" s="5"/>
      <c r="G19" s="1" t="s">
        <v>5</v>
      </c>
      <c r="H19" s="25" t="s">
        <v>47</v>
      </c>
      <c r="I19" s="25" t="s">
        <v>48</v>
      </c>
      <c r="J19" s="5"/>
      <c r="K19" s="5"/>
      <c r="L19" s="5"/>
      <c r="M19" s="6"/>
    </row>
    <row r="20" spans="1:13" ht="40.5" customHeight="1">
      <c r="A20" s="8" t="s">
        <v>28</v>
      </c>
      <c r="B20" s="10">
        <v>480000</v>
      </c>
      <c r="C20" s="10">
        <f>B20-D20</f>
        <v>50000</v>
      </c>
      <c r="D20" s="64">
        <v>430000</v>
      </c>
      <c r="E20" s="65"/>
      <c r="F20" s="7"/>
      <c r="G20" s="11">
        <f>D23*25%</f>
        <v>107500</v>
      </c>
      <c r="H20" s="11">
        <f>E23*100%</f>
        <v>0</v>
      </c>
      <c r="I20" s="13">
        <f>G20+H20</f>
        <v>107500</v>
      </c>
      <c r="J20" s="7"/>
      <c r="K20" s="7"/>
      <c r="L20" s="66" t="s">
        <v>19</v>
      </c>
      <c r="M20" s="67"/>
    </row>
    <row r="21" spans="1:13" ht="15">
      <c r="A21" s="4"/>
      <c r="B21" s="5"/>
      <c r="C21" s="5"/>
      <c r="D21" s="9"/>
      <c r="E21" s="5"/>
      <c r="F21" s="5"/>
      <c r="G21" s="12"/>
      <c r="H21" s="12"/>
      <c r="I21" s="12"/>
      <c r="J21" s="5"/>
      <c r="K21" s="5"/>
      <c r="L21" s="5"/>
      <c r="M21" s="6"/>
    </row>
    <row r="22" spans="1:13" ht="30">
      <c r="A22" s="4"/>
      <c r="B22" s="5"/>
      <c r="C22" s="5"/>
      <c r="D22" s="2" t="s">
        <v>7</v>
      </c>
      <c r="E22" s="26" t="s">
        <v>49</v>
      </c>
      <c r="F22" s="5"/>
      <c r="G22" s="5"/>
      <c r="H22" s="5"/>
      <c r="I22" s="5"/>
      <c r="J22" s="5"/>
      <c r="K22" s="5"/>
      <c r="L22" s="5"/>
      <c r="M22" s="6"/>
    </row>
    <row r="23" spans="1:13" ht="15">
      <c r="A23" s="4"/>
      <c r="B23" s="5"/>
      <c r="C23" s="5"/>
      <c r="D23" s="10">
        <f>D20-E23</f>
        <v>430000</v>
      </c>
      <c r="E23" s="10">
        <v>0</v>
      </c>
      <c r="F23" s="5"/>
      <c r="G23" s="5"/>
      <c r="H23" s="5"/>
      <c r="I23" s="5"/>
      <c r="J23" s="5"/>
      <c r="K23" s="5"/>
      <c r="L23" s="5"/>
      <c r="M23" s="6"/>
    </row>
    <row r="24" spans="1:13" ht="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5.75" thickBo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5">
      <c r="A26" s="4"/>
      <c r="B26" s="60" t="s">
        <v>10</v>
      </c>
      <c r="C26" s="60"/>
      <c r="D26" s="60"/>
      <c r="E26" s="5"/>
      <c r="F26" s="5"/>
      <c r="G26" s="61" t="s">
        <v>9</v>
      </c>
      <c r="H26" s="61"/>
      <c r="I26" s="61"/>
      <c r="J26" s="5"/>
      <c r="K26" s="5"/>
      <c r="L26" s="5"/>
      <c r="M26" s="6"/>
    </row>
    <row r="27" spans="1:13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72.75" customHeight="1">
      <c r="A28" s="4"/>
      <c r="B28" s="25" t="s">
        <v>46</v>
      </c>
      <c r="C28" s="3" t="s">
        <v>3</v>
      </c>
      <c r="D28" s="62" t="s">
        <v>4</v>
      </c>
      <c r="E28" s="63"/>
      <c r="F28" s="5"/>
      <c r="G28" s="1" t="s">
        <v>5</v>
      </c>
      <c r="H28" s="25" t="s">
        <v>47</v>
      </c>
      <c r="I28" s="25" t="s">
        <v>48</v>
      </c>
      <c r="J28" s="5"/>
      <c r="K28" s="5"/>
      <c r="L28" s="5"/>
      <c r="M28" s="6"/>
    </row>
    <row r="29" spans="1:13" ht="37.5" customHeight="1">
      <c r="A29" s="8" t="s">
        <v>28</v>
      </c>
      <c r="B29" s="10">
        <v>0</v>
      </c>
      <c r="C29" s="10">
        <f>B29-D29</f>
        <v>0</v>
      </c>
      <c r="D29" s="64">
        <v>0</v>
      </c>
      <c r="E29" s="65"/>
      <c r="F29" s="7"/>
      <c r="G29" s="11">
        <f>D32*25%</f>
        <v>0</v>
      </c>
      <c r="H29" s="11">
        <f>E32*100%</f>
        <v>0</v>
      </c>
      <c r="I29" s="13">
        <f>G29+H29</f>
        <v>0</v>
      </c>
      <c r="J29" s="7"/>
      <c r="K29" s="7"/>
      <c r="L29" s="66" t="s">
        <v>20</v>
      </c>
      <c r="M29" s="67"/>
    </row>
    <row r="30" spans="1:13" ht="15">
      <c r="A30" s="4"/>
      <c r="B30" s="5"/>
      <c r="C30" s="5"/>
      <c r="D30" s="9"/>
      <c r="E30" s="5"/>
      <c r="F30" s="5"/>
      <c r="G30" s="12"/>
      <c r="H30" s="12"/>
      <c r="I30" s="12"/>
      <c r="J30" s="5"/>
      <c r="K30" s="5"/>
      <c r="L30" s="5"/>
      <c r="M30" s="6"/>
    </row>
    <row r="31" spans="1:13" ht="30">
      <c r="A31" s="4"/>
      <c r="B31" s="5"/>
      <c r="C31" s="5"/>
      <c r="D31" s="2" t="s">
        <v>7</v>
      </c>
      <c r="E31" s="26" t="s">
        <v>49</v>
      </c>
      <c r="F31" s="5"/>
      <c r="G31" s="5"/>
      <c r="H31" s="5"/>
      <c r="I31" s="5"/>
      <c r="J31" s="5"/>
      <c r="K31" s="5"/>
      <c r="L31" s="5"/>
      <c r="M31" s="6"/>
    </row>
    <row r="32" spans="1:13" ht="15">
      <c r="A32" s="4"/>
      <c r="B32" s="5"/>
      <c r="C32" s="5"/>
      <c r="D32" s="10">
        <f>D29-E32</f>
        <v>0</v>
      </c>
      <c r="E32" s="10">
        <v>0</v>
      </c>
      <c r="F32" s="5"/>
      <c r="G32" s="5"/>
      <c r="H32" s="5"/>
      <c r="I32" s="5"/>
      <c r="J32" s="5"/>
      <c r="K32" s="5"/>
      <c r="L32" s="5"/>
      <c r="M32" s="6"/>
    </row>
    <row r="33" spans="1:13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ht="15.75" thickBot="1">
      <c r="M34" s="6"/>
    </row>
    <row r="35" spans="1:13" ht="15">
      <c r="A35" s="4"/>
      <c r="B35" s="60" t="s">
        <v>11</v>
      </c>
      <c r="C35" s="60"/>
      <c r="D35" s="60"/>
      <c r="E35" s="5"/>
      <c r="F35" s="5"/>
      <c r="G35" s="61" t="s">
        <v>9</v>
      </c>
      <c r="H35" s="61"/>
      <c r="I35" s="61"/>
      <c r="J35" s="5"/>
      <c r="K35" s="5"/>
      <c r="L35" s="5"/>
      <c r="M35" s="6"/>
    </row>
    <row r="36" spans="1:13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79.5" customHeight="1">
      <c r="A37" s="4"/>
      <c r="B37" s="25" t="s">
        <v>46</v>
      </c>
      <c r="C37" s="3" t="s">
        <v>3</v>
      </c>
      <c r="D37" s="62" t="s">
        <v>4</v>
      </c>
      <c r="E37" s="63"/>
      <c r="F37" s="5"/>
      <c r="G37" s="1" t="s">
        <v>5</v>
      </c>
      <c r="H37" s="25" t="s">
        <v>47</v>
      </c>
      <c r="I37" s="25" t="s">
        <v>48</v>
      </c>
      <c r="J37" s="5"/>
      <c r="K37" s="5"/>
      <c r="L37" s="5"/>
      <c r="M37" s="6"/>
    </row>
    <row r="38" spans="1:13" ht="30">
      <c r="A38" s="8" t="s">
        <v>28</v>
      </c>
      <c r="B38" s="10">
        <v>0</v>
      </c>
      <c r="C38" s="10">
        <f>B38-D38</f>
        <v>0</v>
      </c>
      <c r="D38" s="64">
        <v>0</v>
      </c>
      <c r="E38" s="65"/>
      <c r="F38" s="7"/>
      <c r="G38" s="11">
        <f>D41*25%</f>
        <v>0</v>
      </c>
      <c r="H38" s="11">
        <f>E41*100%</f>
        <v>0</v>
      </c>
      <c r="I38" s="13">
        <f>G38+H38</f>
        <v>0</v>
      </c>
      <c r="J38" s="7"/>
      <c r="K38" s="7"/>
      <c r="L38" s="66" t="s">
        <v>21</v>
      </c>
      <c r="M38" s="67"/>
    </row>
    <row r="39" spans="1:13" ht="15">
      <c r="A39" s="4"/>
      <c r="B39" s="5"/>
      <c r="C39" s="5"/>
      <c r="D39" s="9"/>
      <c r="E39" s="5"/>
      <c r="F39" s="5"/>
      <c r="G39" s="12"/>
      <c r="H39" s="12"/>
      <c r="I39" s="12"/>
      <c r="J39" s="5"/>
      <c r="K39" s="5"/>
      <c r="L39" s="5"/>
      <c r="M39" s="6"/>
    </row>
    <row r="40" spans="1:13" ht="30">
      <c r="A40" s="4"/>
      <c r="B40" s="5"/>
      <c r="C40" s="5"/>
      <c r="D40" s="2" t="s">
        <v>7</v>
      </c>
      <c r="E40" s="26" t="s">
        <v>49</v>
      </c>
      <c r="F40" s="5"/>
      <c r="G40" s="5"/>
      <c r="H40" s="5"/>
      <c r="I40" s="5"/>
      <c r="J40" s="5"/>
      <c r="K40" s="5"/>
      <c r="L40" s="5"/>
      <c r="M40" s="6"/>
    </row>
    <row r="41" spans="1:13" ht="15">
      <c r="A41" s="4"/>
      <c r="B41" s="5"/>
      <c r="C41" s="5"/>
      <c r="D41" s="10">
        <f>D38-E41</f>
        <v>0</v>
      </c>
      <c r="E41" s="10">
        <v>0</v>
      </c>
      <c r="F41" s="5"/>
      <c r="G41" s="5"/>
      <c r="H41" s="5"/>
      <c r="I41" s="5"/>
      <c r="J41" s="5"/>
      <c r="K41" s="5"/>
      <c r="L41" s="5"/>
      <c r="M41" s="6"/>
    </row>
    <row r="42" ht="15">
      <c r="M42" s="6"/>
    </row>
    <row r="43" ht="15.75" thickBot="1">
      <c r="M43" s="6"/>
    </row>
    <row r="44" spans="1:13" ht="15">
      <c r="A44" s="4"/>
      <c r="B44" s="60" t="s">
        <v>12</v>
      </c>
      <c r="C44" s="60"/>
      <c r="D44" s="60"/>
      <c r="E44" s="5"/>
      <c r="F44" s="5"/>
      <c r="G44" s="61" t="s">
        <v>9</v>
      </c>
      <c r="H44" s="61"/>
      <c r="I44" s="61"/>
      <c r="J44" s="5"/>
      <c r="K44" s="5"/>
      <c r="L44" s="5"/>
      <c r="M44" s="6"/>
    </row>
    <row r="45" spans="1:13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78" customHeight="1">
      <c r="A46" s="4"/>
      <c r="B46" s="25" t="s">
        <v>46</v>
      </c>
      <c r="C46" s="3" t="s">
        <v>3</v>
      </c>
      <c r="D46" s="62" t="s">
        <v>4</v>
      </c>
      <c r="E46" s="63"/>
      <c r="F46" s="5"/>
      <c r="G46" s="1" t="s">
        <v>5</v>
      </c>
      <c r="H46" s="25" t="s">
        <v>47</v>
      </c>
      <c r="I46" s="25" t="s">
        <v>48</v>
      </c>
      <c r="J46" s="5"/>
      <c r="K46" s="5"/>
      <c r="L46" s="5"/>
      <c r="M46" s="6"/>
    </row>
    <row r="47" spans="1:13" ht="30" customHeight="1">
      <c r="A47" s="8" t="s">
        <v>28</v>
      </c>
      <c r="B47" s="10">
        <v>0</v>
      </c>
      <c r="C47" s="10">
        <f>B47-D47</f>
        <v>0</v>
      </c>
      <c r="D47" s="64">
        <v>0</v>
      </c>
      <c r="E47" s="65"/>
      <c r="F47" s="7"/>
      <c r="G47" s="11">
        <f>D50*25%</f>
        <v>0</v>
      </c>
      <c r="H47" s="11">
        <f>E50*100%</f>
        <v>0</v>
      </c>
      <c r="I47" s="13">
        <f>G47+H47</f>
        <v>0</v>
      </c>
      <c r="J47" s="7"/>
      <c r="K47" s="7"/>
      <c r="L47" s="66" t="s">
        <v>22</v>
      </c>
      <c r="M47" s="67"/>
    </row>
    <row r="48" spans="1:13" ht="15">
      <c r="A48" s="4"/>
      <c r="B48" s="5"/>
      <c r="C48" s="5"/>
      <c r="D48" s="9"/>
      <c r="E48" s="5"/>
      <c r="F48" s="5"/>
      <c r="G48" s="12"/>
      <c r="H48" s="12"/>
      <c r="I48" s="12"/>
      <c r="J48" s="5"/>
      <c r="K48" s="5"/>
      <c r="L48" s="5"/>
      <c r="M48" s="6"/>
    </row>
    <row r="49" spans="1:13" ht="30">
      <c r="A49" s="4"/>
      <c r="B49" s="5"/>
      <c r="C49" s="5"/>
      <c r="D49" s="2" t="s">
        <v>7</v>
      </c>
      <c r="E49" s="26" t="s">
        <v>49</v>
      </c>
      <c r="F49" s="5"/>
      <c r="G49" s="5"/>
      <c r="H49" s="5"/>
      <c r="I49" s="5"/>
      <c r="J49" s="5"/>
      <c r="K49" s="5"/>
      <c r="L49" s="5"/>
      <c r="M49" s="6"/>
    </row>
    <row r="50" spans="1:13" ht="15">
      <c r="A50" s="4"/>
      <c r="B50" s="5"/>
      <c r="C50" s="5"/>
      <c r="D50" s="10">
        <f>D47-E50</f>
        <v>0</v>
      </c>
      <c r="E50" s="10">
        <v>0</v>
      </c>
      <c r="F50" s="5"/>
      <c r="G50" s="5"/>
      <c r="H50" s="5"/>
      <c r="I50" s="5"/>
      <c r="J50" s="5"/>
      <c r="K50" s="5"/>
      <c r="L50" s="5"/>
      <c r="M50" s="6"/>
    </row>
    <row r="51" ht="15">
      <c r="M51" s="6"/>
    </row>
    <row r="52" ht="15.75" thickBot="1">
      <c r="M52" s="6"/>
    </row>
    <row r="53" spans="1:13" ht="15">
      <c r="A53" s="4"/>
      <c r="B53" s="60" t="s">
        <v>13</v>
      </c>
      <c r="C53" s="60"/>
      <c r="D53" s="60"/>
      <c r="E53" s="5"/>
      <c r="F53" s="5"/>
      <c r="G53" s="61" t="s">
        <v>9</v>
      </c>
      <c r="H53" s="61"/>
      <c r="I53" s="61"/>
      <c r="J53" s="5"/>
      <c r="K53" s="5"/>
      <c r="L53" s="5"/>
      <c r="M53" s="6"/>
    </row>
    <row r="54" spans="1:13" ht="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78.75" customHeight="1">
      <c r="A55" s="4"/>
      <c r="B55" s="25" t="s">
        <v>46</v>
      </c>
      <c r="C55" s="3" t="s">
        <v>3</v>
      </c>
      <c r="D55" s="62" t="s">
        <v>4</v>
      </c>
      <c r="E55" s="63"/>
      <c r="F55" s="5"/>
      <c r="G55" s="1" t="s">
        <v>5</v>
      </c>
      <c r="H55" s="25" t="s">
        <v>47</v>
      </c>
      <c r="I55" s="25" t="s">
        <v>48</v>
      </c>
      <c r="J55" s="5"/>
      <c r="K55" s="5"/>
      <c r="L55" s="5"/>
      <c r="M55" s="6"/>
    </row>
    <row r="56" spans="1:13" ht="30">
      <c r="A56" s="8" t="s">
        <v>28</v>
      </c>
      <c r="B56" s="10">
        <v>0</v>
      </c>
      <c r="C56" s="10">
        <f>B56-D56</f>
        <v>0</v>
      </c>
      <c r="D56" s="64">
        <v>0</v>
      </c>
      <c r="E56" s="65"/>
      <c r="F56" s="7"/>
      <c r="G56" s="11">
        <f>D59*25%</f>
        <v>0</v>
      </c>
      <c r="H56" s="11">
        <f>E59*100%</f>
        <v>0</v>
      </c>
      <c r="I56" s="13">
        <f>G56+H56</f>
        <v>0</v>
      </c>
      <c r="J56" s="7"/>
      <c r="K56" s="7"/>
      <c r="L56" s="66" t="s">
        <v>23</v>
      </c>
      <c r="M56" s="67"/>
    </row>
    <row r="57" spans="1:13" ht="15">
      <c r="A57" s="4"/>
      <c r="B57" s="5"/>
      <c r="C57" s="5"/>
      <c r="D57" s="9"/>
      <c r="E57" s="5"/>
      <c r="F57" s="5"/>
      <c r="G57" s="12"/>
      <c r="H57" s="12"/>
      <c r="I57" s="12"/>
      <c r="J57" s="5"/>
      <c r="K57" s="5"/>
      <c r="L57" s="5"/>
      <c r="M57" s="6"/>
    </row>
    <row r="58" spans="1:13" ht="30">
      <c r="A58" s="4"/>
      <c r="B58" s="5"/>
      <c r="C58" s="5"/>
      <c r="D58" s="2" t="s">
        <v>7</v>
      </c>
      <c r="E58" s="26" t="s">
        <v>49</v>
      </c>
      <c r="F58" s="5"/>
      <c r="G58" s="5"/>
      <c r="H58" s="5"/>
      <c r="I58" s="5"/>
      <c r="J58" s="5"/>
      <c r="K58" s="5"/>
      <c r="L58" s="5"/>
      <c r="M58" s="6"/>
    </row>
    <row r="59" spans="1:13" ht="15">
      <c r="A59" s="4"/>
      <c r="B59" s="5"/>
      <c r="C59" s="5"/>
      <c r="D59" s="10">
        <f>D56-E59</f>
        <v>0</v>
      </c>
      <c r="E59" s="10">
        <v>0</v>
      </c>
      <c r="F59" s="5"/>
      <c r="G59" s="5"/>
      <c r="H59" s="5"/>
      <c r="I59" s="5"/>
      <c r="J59" s="5"/>
      <c r="K59" s="5"/>
      <c r="L59" s="5"/>
      <c r="M59" s="6"/>
    </row>
    <row r="60" ht="15">
      <c r="M60" s="6"/>
    </row>
    <row r="61" ht="15.75" thickBot="1">
      <c r="M61" s="6"/>
    </row>
    <row r="62" spans="1:13" ht="15">
      <c r="A62" s="4"/>
      <c r="B62" s="60" t="s">
        <v>14</v>
      </c>
      <c r="C62" s="60"/>
      <c r="D62" s="60"/>
      <c r="E62" s="5"/>
      <c r="F62" s="5"/>
      <c r="G62" s="61" t="s">
        <v>9</v>
      </c>
      <c r="H62" s="61"/>
      <c r="I62" s="61"/>
      <c r="J62" s="5"/>
      <c r="K62" s="5"/>
      <c r="L62" s="5"/>
      <c r="M62" s="6"/>
    </row>
    <row r="63" spans="1:13" ht="1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1:13" ht="82.5" customHeight="1">
      <c r="A64" s="4"/>
      <c r="B64" s="25" t="s">
        <v>46</v>
      </c>
      <c r="C64" s="3" t="s">
        <v>3</v>
      </c>
      <c r="D64" s="62" t="s">
        <v>4</v>
      </c>
      <c r="E64" s="63"/>
      <c r="F64" s="5"/>
      <c r="G64" s="1" t="s">
        <v>5</v>
      </c>
      <c r="H64" s="25" t="s">
        <v>47</v>
      </c>
      <c r="I64" s="25" t="s">
        <v>48</v>
      </c>
      <c r="J64" s="5"/>
      <c r="K64" s="5"/>
      <c r="L64" s="5"/>
      <c r="M64" s="6"/>
    </row>
    <row r="65" spans="1:13" ht="30" customHeight="1">
      <c r="A65" s="8" t="s">
        <v>28</v>
      </c>
      <c r="B65" s="10">
        <v>0</v>
      </c>
      <c r="C65" s="10">
        <f>B65-D65</f>
        <v>0</v>
      </c>
      <c r="D65" s="64">
        <v>0</v>
      </c>
      <c r="E65" s="65"/>
      <c r="F65" s="7"/>
      <c r="G65" s="11">
        <f>D68*25%</f>
        <v>0</v>
      </c>
      <c r="H65" s="11">
        <f>E68*100%</f>
        <v>0</v>
      </c>
      <c r="I65" s="13">
        <f>G65+H65</f>
        <v>0</v>
      </c>
      <c r="J65" s="7"/>
      <c r="K65" s="7"/>
      <c r="L65" s="66" t="s">
        <v>24</v>
      </c>
      <c r="M65" s="67"/>
    </row>
    <row r="66" spans="1:13" ht="15">
      <c r="A66" s="4"/>
      <c r="B66" s="5"/>
      <c r="C66" s="5"/>
      <c r="D66" s="9"/>
      <c r="E66" s="5"/>
      <c r="F66" s="5"/>
      <c r="G66" s="12"/>
      <c r="H66" s="12"/>
      <c r="I66" s="12"/>
      <c r="J66" s="5"/>
      <c r="K66" s="5"/>
      <c r="L66" s="5"/>
      <c r="M66" s="6"/>
    </row>
    <row r="67" spans="1:13" ht="30">
      <c r="A67" s="4"/>
      <c r="B67" s="5"/>
      <c r="C67" s="5"/>
      <c r="D67" s="2" t="s">
        <v>7</v>
      </c>
      <c r="E67" s="26" t="s">
        <v>49</v>
      </c>
      <c r="F67" s="5"/>
      <c r="G67" s="5"/>
      <c r="H67" s="5"/>
      <c r="I67" s="5"/>
      <c r="J67" s="5"/>
      <c r="K67" s="5"/>
      <c r="L67" s="5"/>
      <c r="M67" s="6"/>
    </row>
    <row r="68" spans="1:13" ht="15">
      <c r="A68" s="4"/>
      <c r="B68" s="5"/>
      <c r="C68" s="5"/>
      <c r="D68" s="10">
        <f>D65-E68</f>
        <v>0</v>
      </c>
      <c r="E68" s="10">
        <v>0</v>
      </c>
      <c r="F68" s="5"/>
      <c r="G68" s="5"/>
      <c r="H68" s="5"/>
      <c r="I68" s="5"/>
      <c r="J68" s="5"/>
      <c r="K68" s="5"/>
      <c r="L68" s="5"/>
      <c r="M68" s="6"/>
    </row>
    <row r="69" ht="15">
      <c r="M69" s="6"/>
    </row>
    <row r="70" ht="15.75" thickBot="1">
      <c r="M70" s="6"/>
    </row>
    <row r="71" spans="1:13" ht="15">
      <c r="A71" s="4"/>
      <c r="B71" s="60" t="s">
        <v>15</v>
      </c>
      <c r="C71" s="60"/>
      <c r="D71" s="60"/>
      <c r="E71" s="5"/>
      <c r="F71" s="5"/>
      <c r="G71" s="61" t="s">
        <v>9</v>
      </c>
      <c r="H71" s="61"/>
      <c r="I71" s="61"/>
      <c r="J71" s="5"/>
      <c r="K71" s="5"/>
      <c r="L71" s="5"/>
      <c r="M71" s="6"/>
    </row>
    <row r="72" spans="1:13" ht="1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</row>
    <row r="73" spans="1:13" ht="78" customHeight="1">
      <c r="A73" s="4"/>
      <c r="B73" s="25" t="s">
        <v>46</v>
      </c>
      <c r="C73" s="3" t="s">
        <v>3</v>
      </c>
      <c r="D73" s="62" t="s">
        <v>4</v>
      </c>
      <c r="E73" s="63"/>
      <c r="F73" s="5"/>
      <c r="G73" s="1" t="s">
        <v>5</v>
      </c>
      <c r="H73" s="25" t="s">
        <v>47</v>
      </c>
      <c r="I73" s="25" t="s">
        <v>48</v>
      </c>
      <c r="J73" s="5"/>
      <c r="K73" s="5"/>
      <c r="L73" s="5"/>
      <c r="M73" s="6"/>
    </row>
    <row r="74" spans="1:13" ht="30">
      <c r="A74" s="8" t="s">
        <v>28</v>
      </c>
      <c r="B74" s="10">
        <v>0</v>
      </c>
      <c r="C74" s="10">
        <f>B74-D74</f>
        <v>0</v>
      </c>
      <c r="D74" s="64">
        <v>0</v>
      </c>
      <c r="E74" s="65"/>
      <c r="F74" s="7"/>
      <c r="G74" s="11">
        <f>D77*25%</f>
        <v>0</v>
      </c>
      <c r="H74" s="11">
        <f>E77*100%</f>
        <v>0</v>
      </c>
      <c r="I74" s="13">
        <f>G74+H74</f>
        <v>0</v>
      </c>
      <c r="J74" s="7"/>
      <c r="K74" s="7"/>
      <c r="L74" s="66" t="s">
        <v>25</v>
      </c>
      <c r="M74" s="67"/>
    </row>
    <row r="75" spans="1:13" ht="15">
      <c r="A75" s="4"/>
      <c r="B75" s="5"/>
      <c r="C75" s="5"/>
      <c r="D75" s="9"/>
      <c r="E75" s="5"/>
      <c r="F75" s="5"/>
      <c r="G75" s="12"/>
      <c r="H75" s="12"/>
      <c r="I75" s="12"/>
      <c r="J75" s="5"/>
      <c r="K75" s="5"/>
      <c r="L75" s="5"/>
      <c r="M75" s="6"/>
    </row>
    <row r="76" spans="1:13" ht="30">
      <c r="A76" s="4"/>
      <c r="B76" s="5"/>
      <c r="C76" s="5"/>
      <c r="D76" s="2" t="s">
        <v>7</v>
      </c>
      <c r="E76" s="26" t="s">
        <v>49</v>
      </c>
      <c r="F76" s="5"/>
      <c r="G76" s="5"/>
      <c r="H76" s="5"/>
      <c r="I76" s="5"/>
      <c r="J76" s="5"/>
      <c r="K76" s="5"/>
      <c r="L76" s="5"/>
      <c r="M76" s="6"/>
    </row>
    <row r="77" spans="1:13" ht="15">
      <c r="A77" s="4"/>
      <c r="B77" s="5"/>
      <c r="C77" s="5"/>
      <c r="D77" s="10">
        <f>D74-E77</f>
        <v>0</v>
      </c>
      <c r="E77" s="10">
        <v>0</v>
      </c>
      <c r="F77" s="5"/>
      <c r="G77" s="5"/>
      <c r="H77" s="5"/>
      <c r="I77" s="5"/>
      <c r="J77" s="5"/>
      <c r="K77" s="5"/>
      <c r="L77" s="5"/>
      <c r="M77" s="6"/>
    </row>
    <row r="78" ht="15">
      <c r="M78" s="6"/>
    </row>
    <row r="79" ht="15.75" thickBot="1">
      <c r="M79" s="6"/>
    </row>
    <row r="80" spans="1:13" ht="15">
      <c r="A80" s="4"/>
      <c r="B80" s="60" t="s">
        <v>16</v>
      </c>
      <c r="C80" s="60"/>
      <c r="D80" s="60"/>
      <c r="E80" s="5"/>
      <c r="F80" s="5"/>
      <c r="G80" s="61" t="s">
        <v>9</v>
      </c>
      <c r="H80" s="61"/>
      <c r="I80" s="61"/>
      <c r="J80" s="5"/>
      <c r="K80" s="5"/>
      <c r="L80" s="5"/>
      <c r="M80" s="6"/>
    </row>
    <row r="81" spans="1:13" ht="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</row>
    <row r="82" spans="1:13" ht="76.5" customHeight="1">
      <c r="A82" s="4"/>
      <c r="B82" s="25" t="s">
        <v>46</v>
      </c>
      <c r="C82" s="3" t="s">
        <v>3</v>
      </c>
      <c r="D82" s="62" t="s">
        <v>4</v>
      </c>
      <c r="E82" s="63"/>
      <c r="F82" s="5"/>
      <c r="G82" s="1" t="s">
        <v>5</v>
      </c>
      <c r="H82" s="25" t="s">
        <v>47</v>
      </c>
      <c r="I82" s="25" t="s">
        <v>48</v>
      </c>
      <c r="J82" s="5"/>
      <c r="K82" s="5"/>
      <c r="L82" s="5"/>
      <c r="M82" s="6"/>
    </row>
    <row r="83" spans="1:13" ht="30">
      <c r="A83" s="8" t="s">
        <v>28</v>
      </c>
      <c r="B83" s="10">
        <v>0</v>
      </c>
      <c r="C83" s="10">
        <f>B83-D83</f>
        <v>0</v>
      </c>
      <c r="D83" s="64">
        <v>0</v>
      </c>
      <c r="E83" s="65"/>
      <c r="F83" s="7"/>
      <c r="G83" s="11">
        <f>D86*25%</f>
        <v>0</v>
      </c>
      <c r="H83" s="11">
        <f>E86*100%</f>
        <v>0</v>
      </c>
      <c r="I83" s="13">
        <f>G83+H83</f>
        <v>0</v>
      </c>
      <c r="J83" s="7"/>
      <c r="K83" s="7"/>
      <c r="L83" s="66" t="s">
        <v>26</v>
      </c>
      <c r="M83" s="67"/>
    </row>
    <row r="84" spans="1:13" ht="15">
      <c r="A84" s="4"/>
      <c r="B84" s="5"/>
      <c r="C84" s="5"/>
      <c r="D84" s="9"/>
      <c r="E84" s="5"/>
      <c r="F84" s="5"/>
      <c r="G84" s="12"/>
      <c r="H84" s="12"/>
      <c r="I84" s="12"/>
      <c r="J84" s="5"/>
      <c r="K84" s="5"/>
      <c r="L84" s="5"/>
      <c r="M84" s="6"/>
    </row>
    <row r="85" spans="1:13" ht="30">
      <c r="A85" s="4"/>
      <c r="B85" s="5"/>
      <c r="C85" s="5"/>
      <c r="D85" s="2" t="s">
        <v>7</v>
      </c>
      <c r="E85" s="26" t="s">
        <v>49</v>
      </c>
      <c r="F85" s="5"/>
      <c r="G85" s="5"/>
      <c r="H85" s="5"/>
      <c r="I85" s="5"/>
      <c r="J85" s="5"/>
      <c r="K85" s="5"/>
      <c r="L85" s="5"/>
      <c r="M85" s="6"/>
    </row>
    <row r="86" spans="1:13" ht="15">
      <c r="A86" s="4"/>
      <c r="B86" s="5"/>
      <c r="C86" s="5"/>
      <c r="D86" s="10">
        <f>D83-E86</f>
        <v>0</v>
      </c>
      <c r="E86" s="10">
        <v>0</v>
      </c>
      <c r="F86" s="5"/>
      <c r="G86" s="5"/>
      <c r="H86" s="5"/>
      <c r="I86" s="5"/>
      <c r="J86" s="5"/>
      <c r="K86" s="5"/>
      <c r="L86" s="5"/>
      <c r="M86" s="6"/>
    </row>
    <row r="87" ht="15">
      <c r="M87" s="6"/>
    </row>
    <row r="88" ht="15.75" thickBot="1">
      <c r="M88" s="6"/>
    </row>
    <row r="89" spans="1:13" ht="15">
      <c r="A89" s="4"/>
      <c r="B89" s="60" t="s">
        <v>17</v>
      </c>
      <c r="C89" s="60"/>
      <c r="D89" s="60"/>
      <c r="E89" s="5"/>
      <c r="F89" s="5"/>
      <c r="G89" s="61" t="s">
        <v>9</v>
      </c>
      <c r="H89" s="61"/>
      <c r="I89" s="61"/>
      <c r="J89" s="5"/>
      <c r="K89" s="5"/>
      <c r="L89" s="5"/>
      <c r="M89" s="6"/>
    </row>
    <row r="90" spans="1:13" ht="1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</row>
    <row r="91" spans="1:13" ht="81" customHeight="1">
      <c r="A91" s="4"/>
      <c r="B91" s="25" t="s">
        <v>46</v>
      </c>
      <c r="C91" s="3" t="s">
        <v>3</v>
      </c>
      <c r="D91" s="62" t="s">
        <v>4</v>
      </c>
      <c r="E91" s="63"/>
      <c r="F91" s="5"/>
      <c r="G91" s="1" t="s">
        <v>5</v>
      </c>
      <c r="H91" s="25" t="s">
        <v>47</v>
      </c>
      <c r="I91" s="25" t="s">
        <v>48</v>
      </c>
      <c r="J91" s="5"/>
      <c r="K91" s="5"/>
      <c r="L91" s="5"/>
      <c r="M91" s="6"/>
    </row>
    <row r="92" spans="1:13" ht="30">
      <c r="A92" s="8" t="s">
        <v>28</v>
      </c>
      <c r="B92" s="10">
        <v>0</v>
      </c>
      <c r="C92" s="10">
        <f>B92-D92</f>
        <v>0</v>
      </c>
      <c r="D92" s="64">
        <v>0</v>
      </c>
      <c r="E92" s="65"/>
      <c r="F92" s="7"/>
      <c r="G92" s="11">
        <f>D95*25%</f>
        <v>0</v>
      </c>
      <c r="H92" s="11">
        <f>E95*100%</f>
        <v>0</v>
      </c>
      <c r="I92" s="13">
        <f>G92+H92</f>
        <v>0</v>
      </c>
      <c r="J92" s="7"/>
      <c r="K92" s="7"/>
      <c r="L92" s="66" t="s">
        <v>27</v>
      </c>
      <c r="M92" s="67"/>
    </row>
    <row r="93" spans="1:13" ht="15">
      <c r="A93" s="4"/>
      <c r="B93" s="5"/>
      <c r="C93" s="5"/>
      <c r="D93" s="9"/>
      <c r="E93" s="5"/>
      <c r="F93" s="5"/>
      <c r="G93" s="12"/>
      <c r="H93" s="12"/>
      <c r="I93" s="12"/>
      <c r="J93" s="5"/>
      <c r="K93" s="5"/>
      <c r="L93" s="5"/>
      <c r="M93" s="6"/>
    </row>
    <row r="94" spans="1:13" ht="30">
      <c r="A94" s="4"/>
      <c r="B94" s="5"/>
      <c r="C94" s="5"/>
      <c r="D94" s="2" t="s">
        <v>7</v>
      </c>
      <c r="E94" s="26" t="s">
        <v>49</v>
      </c>
      <c r="F94" s="5"/>
      <c r="G94" s="5"/>
      <c r="H94" s="5"/>
      <c r="I94" s="5"/>
      <c r="J94" s="5"/>
      <c r="K94" s="5"/>
      <c r="L94" s="5"/>
      <c r="M94" s="6"/>
    </row>
    <row r="95" spans="1:13" ht="15">
      <c r="A95" s="4"/>
      <c r="B95" s="5"/>
      <c r="C95" s="5"/>
      <c r="D95" s="10">
        <f>D92-E95</f>
        <v>0</v>
      </c>
      <c r="E95" s="10">
        <v>0</v>
      </c>
      <c r="F95" s="5"/>
      <c r="G95" s="5"/>
      <c r="H95" s="5"/>
      <c r="I95" s="5"/>
      <c r="J95" s="5"/>
      <c r="K95" s="5"/>
      <c r="L95" s="5"/>
      <c r="M95" s="6"/>
    </row>
    <row r="96" ht="15">
      <c r="M96" s="6"/>
    </row>
    <row r="97" ht="15.75" thickBot="1">
      <c r="M97" s="6"/>
    </row>
    <row r="98" spans="1:13" ht="15.75" customHeight="1">
      <c r="A98" s="51" t="s">
        <v>51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1:13" ht="18" customHeight="1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1:13" ht="15.75" customHeight="1" thickBot="1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9"/>
    </row>
    <row r="101" ht="15">
      <c r="M101" s="6"/>
    </row>
    <row r="102" spans="1:13" ht="60">
      <c r="A102" s="18"/>
      <c r="B102" s="15" t="s">
        <v>50</v>
      </c>
      <c r="M102" s="6"/>
    </row>
    <row r="103" spans="1:13" ht="30">
      <c r="A103" s="19" t="s">
        <v>29</v>
      </c>
      <c r="B103" s="17">
        <f>B11+B20+B29+B38+B47+B56+B65+B74+B83+B92</f>
        <v>980000</v>
      </c>
      <c r="M103" s="6"/>
    </row>
    <row r="104" ht="15">
      <c r="M104" s="6"/>
    </row>
    <row r="105" ht="15">
      <c r="M105" s="6"/>
    </row>
    <row r="106" spans="1:13" ht="30">
      <c r="A106" s="14" t="s">
        <v>30</v>
      </c>
      <c r="B106" s="21">
        <v>8000</v>
      </c>
      <c r="C106" s="22" t="s">
        <v>31</v>
      </c>
      <c r="D106" s="20"/>
      <c r="M106" s="16"/>
    </row>
    <row r="107" spans="1:13" ht="15">
      <c r="A107" s="23" t="s">
        <v>53</v>
      </c>
      <c r="B107" s="21">
        <v>12000</v>
      </c>
      <c r="C107" s="22" t="s">
        <v>31</v>
      </c>
      <c r="D107" s="20"/>
      <c r="M107" s="16"/>
    </row>
    <row r="108" ht="15">
      <c r="M108" s="16"/>
    </row>
    <row r="109" spans="1:13" ht="15.75" thickBot="1">
      <c r="A109" s="24"/>
      <c r="E109" s="24"/>
      <c r="J109" s="24"/>
      <c r="K109" s="24"/>
      <c r="L109" s="24"/>
      <c r="M109" s="31"/>
    </row>
    <row r="110" spans="1:13" ht="15">
      <c r="A110" s="24"/>
      <c r="B110" s="60" t="s">
        <v>32</v>
      </c>
      <c r="C110" s="60"/>
      <c r="D110" s="60"/>
      <c r="E110" s="24"/>
      <c r="F110" s="71" t="s">
        <v>2</v>
      </c>
      <c r="G110" s="71"/>
      <c r="H110" s="71"/>
      <c r="I110" s="71"/>
      <c r="J110" s="24"/>
      <c r="K110" s="24"/>
      <c r="L110" s="24"/>
      <c r="M110" s="31"/>
    </row>
    <row r="111" spans="1:13" ht="1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24"/>
      <c r="L111" s="30"/>
      <c r="M111" s="31"/>
    </row>
    <row r="112" spans="1:13" ht="60">
      <c r="A112" s="32"/>
      <c r="B112" s="25" t="s">
        <v>33</v>
      </c>
      <c r="C112" s="27" t="s">
        <v>34</v>
      </c>
      <c r="D112" s="27" t="s">
        <v>35</v>
      </c>
      <c r="E112" s="30"/>
      <c r="F112" s="26" t="s">
        <v>36</v>
      </c>
      <c r="G112" s="26" t="s">
        <v>37</v>
      </c>
      <c r="H112" s="25" t="s">
        <v>38</v>
      </c>
      <c r="I112" s="25" t="s">
        <v>6</v>
      </c>
      <c r="J112" s="25" t="s">
        <v>39</v>
      </c>
      <c r="K112" s="24"/>
      <c r="L112" s="30"/>
      <c r="M112" s="31"/>
    </row>
    <row r="113" spans="1:13" ht="15">
      <c r="A113" s="44" t="s">
        <v>40</v>
      </c>
      <c r="B113" s="39">
        <f>B103+B106+B107</f>
        <v>1000000</v>
      </c>
      <c r="C113" s="39">
        <f>B113-D113</f>
        <v>800000</v>
      </c>
      <c r="D113" s="39">
        <v>200000</v>
      </c>
      <c r="E113" s="33"/>
      <c r="F113" s="43">
        <f>C113*60%</f>
        <v>480000</v>
      </c>
      <c r="G113" s="40">
        <f>C113*40%</f>
        <v>320000</v>
      </c>
      <c r="H113" s="41">
        <f>G113+D113</f>
        <v>520000</v>
      </c>
      <c r="I113" s="48">
        <f>I11+I20+I29+I38+I47+I56+I65+I74+I83+I92</f>
        <v>227500</v>
      </c>
      <c r="J113" s="42">
        <f>H113-I113</f>
        <v>292500</v>
      </c>
      <c r="K113" s="24"/>
      <c r="L113" s="46" t="s">
        <v>41</v>
      </c>
      <c r="M113" s="34"/>
    </row>
    <row r="114" spans="1:13" ht="15">
      <c r="A114" s="24"/>
      <c r="B114" s="45"/>
      <c r="C114" s="45"/>
      <c r="D114" s="45"/>
      <c r="E114" s="33"/>
      <c r="F114" s="49"/>
      <c r="G114" s="30"/>
      <c r="H114" s="50" t="s">
        <v>42</v>
      </c>
      <c r="I114" s="50" t="s">
        <v>43</v>
      </c>
      <c r="J114" s="50" t="s">
        <v>44</v>
      </c>
      <c r="K114" s="24"/>
      <c r="L114" s="47" t="s">
        <v>45</v>
      </c>
      <c r="M114" s="35"/>
    </row>
    <row r="115" spans="1:13" ht="15">
      <c r="A115" s="24"/>
      <c r="B115" s="30"/>
      <c r="C115" s="28"/>
      <c r="D115" s="38"/>
      <c r="E115" s="30"/>
      <c r="F115" s="30"/>
      <c r="G115" s="30"/>
      <c r="H115" s="50"/>
      <c r="I115" s="50"/>
      <c r="J115" s="50"/>
      <c r="K115" s="30"/>
      <c r="L115" s="30"/>
      <c r="M115" s="31"/>
    </row>
    <row r="116" spans="8:13" ht="15">
      <c r="H116" s="24"/>
      <c r="I116" s="24"/>
      <c r="J116" s="24"/>
      <c r="M116" s="31"/>
    </row>
    <row r="117" ht="15">
      <c r="M117" s="31"/>
    </row>
    <row r="118" ht="15">
      <c r="M118" s="31"/>
    </row>
    <row r="119" ht="15">
      <c r="M119" s="31"/>
    </row>
    <row r="120" spans="1:13" ht="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1"/>
    </row>
    <row r="121" spans="1:13" ht="1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1"/>
    </row>
    <row r="122" spans="1:13" ht="15.75" thickBo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7"/>
    </row>
  </sheetData>
  <mergeCells count="55">
    <mergeCell ref="A2:M2"/>
    <mergeCell ref="A98:M100"/>
    <mergeCell ref="B110:D110"/>
    <mergeCell ref="F110:I110"/>
    <mergeCell ref="B89:D89"/>
    <mergeCell ref="G89:I89"/>
    <mergeCell ref="D91:E91"/>
    <mergeCell ref="D92:E92"/>
    <mergeCell ref="L11:M11"/>
    <mergeCell ref="L20:M20"/>
    <mergeCell ref="L29:M29"/>
    <mergeCell ref="L38:M38"/>
    <mergeCell ref="L47:M47"/>
    <mergeCell ref="L56:M56"/>
    <mergeCell ref="L65:M65"/>
    <mergeCell ref="L74:M74"/>
    <mergeCell ref="L83:M83"/>
    <mergeCell ref="L92:M92"/>
    <mergeCell ref="D74:E74"/>
    <mergeCell ref="B80:D80"/>
    <mergeCell ref="G80:I80"/>
    <mergeCell ref="D82:E82"/>
    <mergeCell ref="D83:E83"/>
    <mergeCell ref="D64:E64"/>
    <mergeCell ref="D65:E65"/>
    <mergeCell ref="B71:D71"/>
    <mergeCell ref="G71:I71"/>
    <mergeCell ref="D73:E73"/>
    <mergeCell ref="B53:D53"/>
    <mergeCell ref="G53:I53"/>
    <mergeCell ref="D55:E55"/>
    <mergeCell ref="D56:E56"/>
    <mergeCell ref="B62:D62"/>
    <mergeCell ref="G62:I62"/>
    <mergeCell ref="D38:E38"/>
    <mergeCell ref="B44:D44"/>
    <mergeCell ref="G44:I44"/>
    <mergeCell ref="D46:E46"/>
    <mergeCell ref="D47:E47"/>
    <mergeCell ref="A4:M6"/>
    <mergeCell ref="B35:D35"/>
    <mergeCell ref="G35:I35"/>
    <mergeCell ref="D37:E37"/>
    <mergeCell ref="D29:E29"/>
    <mergeCell ref="G17:I17"/>
    <mergeCell ref="D19:E19"/>
    <mergeCell ref="D20:E20"/>
    <mergeCell ref="G26:I26"/>
    <mergeCell ref="D28:E28"/>
    <mergeCell ref="B17:D17"/>
    <mergeCell ref="B26:D26"/>
    <mergeCell ref="D10:E10"/>
    <mergeCell ref="D11:E11"/>
    <mergeCell ref="B8:D8"/>
    <mergeCell ref="G8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Stoica</dc:creator>
  <cp:keywords/>
  <dc:description/>
  <cp:lastModifiedBy>Laurentiu CAPRIAN</cp:lastModifiedBy>
  <dcterms:created xsi:type="dcterms:W3CDTF">2015-08-13T06:26:16Z</dcterms:created>
  <dcterms:modified xsi:type="dcterms:W3CDTF">2015-08-21T06:25:26Z</dcterms:modified>
  <cp:category/>
  <cp:version/>
  <cp:contentType/>
  <cp:contentStatus/>
</cp:coreProperties>
</file>