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2015"/>
  </bookViews>
  <sheets>
    <sheet name="Sheet1" sheetId="1" r:id="rId1"/>
    <sheet name="Sheet2" sheetId="2" r:id="rId2"/>
    <sheet name="Sheet3" sheetId="3" r:id="rId3"/>
  </sheets>
  <definedNames>
    <definedName name="_ftn1" localSheetId="0">Sheet1!$A$81</definedName>
    <definedName name="_ftn2" localSheetId="0">Sheet1!$A$82</definedName>
    <definedName name="_ftnref1" localSheetId="0">Sheet1!$B$62</definedName>
    <definedName name="_ftnref2" localSheetId="0">Sheet1!$B$63</definedName>
    <definedName name="_Toc424303571" localSheetId="0">Sheet1!#REF!</definedName>
  </definedNames>
  <calcPr calcId="145621"/>
</workbook>
</file>

<file path=xl/calcChain.xml><?xml version="1.0" encoding="utf-8"?>
<calcChain xmlns="http://schemas.openxmlformats.org/spreadsheetml/2006/main">
  <c r="C41" i="1" l="1"/>
  <c r="C50" i="1"/>
  <c r="D63" i="1" l="1"/>
  <c r="D62" i="1" s="1"/>
  <c r="D16" i="1"/>
  <c r="C16" i="1"/>
  <c r="D41" i="1"/>
  <c r="D57" i="1"/>
  <c r="C63" i="1"/>
  <c r="C62" i="1" s="1"/>
  <c r="C57" i="1"/>
  <c r="C14" i="1" l="1"/>
  <c r="D50" i="1"/>
  <c r="D14" i="1" l="1"/>
  <c r="C78" i="1"/>
  <c r="D78" i="1" l="1"/>
</calcChain>
</file>

<file path=xl/sharedStrings.xml><?xml version="1.0" encoding="utf-8"?>
<sst xmlns="http://schemas.openxmlformats.org/spreadsheetml/2006/main" count="75" uniqueCount="71">
  <si>
    <t>Nr. crt.</t>
  </si>
  <si>
    <t>CRITERIU/SUBCRITERIU</t>
  </si>
  <si>
    <t>Punctaj maxim</t>
  </si>
  <si>
    <t>Respectarea principiilor privind dezvoltarea durabilă, egalitatea de şanse, de gen și nediscriminarea</t>
  </si>
  <si>
    <t>Complementarea cu alte investiţii realizate din alte axe prioritare ale POR/priorităţi de investiţii, precum şi alte surse de finanţare</t>
  </si>
  <si>
    <t>Calitatea, maturitatea și sustenabilitatea proiectului[1]</t>
  </si>
  <si>
    <t>Coerenţa documentaţiei tehnico-economică[2]</t>
  </si>
  <si>
    <t>a. Aspectele legate de conţinutul documentaţiei tehnico-economice, precum şi aspectele calitative sunt suficiente, corecte şi justificate. A fost realizată analiza și selecţia variantei optime.</t>
  </si>
  <si>
    <t>Sustenabilitatea proiectului după încetarea finanţării nerambursabile</t>
  </si>
  <si>
    <t>1.2</t>
  </si>
  <si>
    <t>1.3</t>
  </si>
  <si>
    <t>1.1</t>
  </si>
  <si>
    <t>TOTAL PUNCTAJ</t>
  </si>
  <si>
    <t>5.1</t>
  </si>
  <si>
    <t>5.2</t>
  </si>
  <si>
    <t>5.3</t>
  </si>
  <si>
    <t>Punctajul este cumulativ</t>
  </si>
  <si>
    <t>b. Cheltuielile au fost corect încadrate în categoria celor eligibile sau neeligibile, iar pragurile pentru anumite cheltuieli au fost respectate conform Ghidului specific.</t>
  </si>
  <si>
    <t>Punctaj acordat</t>
  </si>
  <si>
    <t>Programul Operaţional Regional 2014-2020</t>
  </si>
  <si>
    <t>Axa prioritară 3: Sprijinirea  tranziției către o economie cu emisii scăzute de carbon</t>
  </si>
  <si>
    <t>Prioritatea de investiții 3.1 - Sprijinirea eficienței energetice, a gestionării inteligente a energiei și a utilizării energiei din surse regenerabile în infrastructurile publice, inclusiv în clădirile publice, și în sectorul locuințelor</t>
  </si>
  <si>
    <t>Operaţiunea A - Clădiri rezidenţiale</t>
  </si>
  <si>
    <t>Ghidul Solicitantului. Condiții specifice de accesare a fondurilor în cadrul apelului de proiecte ...........</t>
  </si>
  <si>
    <t>a.    Solicitantul dovedeşte capacitate de a asigura menţinerea, întreţinerea şi funcţionarea investiţiei după încheierea proiectului şi încetarea finanţării nerambursabile</t>
  </si>
  <si>
    <t>b.    Solicitantul dovedeşte capacitate limitata de a asigura menţinerea, întreţinerea şi funcţionarea investiţiei după încheierea proiectului şi încetarea finanţării nerambursabile</t>
  </si>
  <si>
    <t xml:space="preserve">a.  Între &gt;90% - ≤100% </t>
  </si>
  <si>
    <t xml:space="preserve"> b. Între &gt;75% - ≤90 %</t>
  </si>
  <si>
    <t xml:space="preserve"> c. între &gt;50% - ≤75% </t>
  </si>
  <si>
    <t xml:space="preserve">b. Costurile au fost încadrate în preţurile unitare de referinţă pentru lucrări de intervenţie/activităţi eligibile prevăzute în standardul de cost aplicabil, respectiv alte documente relevante - dacă nu există standarde de cost. </t>
  </si>
  <si>
    <t xml:space="preserve"> Prin proiect se vizează o clădire conectată la rețeaua de termoficare, în următoarele proporții:</t>
  </si>
  <si>
    <t xml:space="preserve">[1] Se va analiza pentru fiecare componentă (bloc) în parte - Punctajul aferent fiecărui criteriu/subcriteriu se va calcula în baza punctajelor componentelor (pentru fiecare criteriu/subcriteriu)  </t>
  </si>
  <si>
    <t>[2] Criteriul 5.1 - Coerenţa documentaţiei tehnico-economice, se va puncta în baza analizei elementelor menționate în Anexa Specifică 3.1.A.3.1</t>
  </si>
  <si>
    <t>Reducerea consumului anual specific de energie (kwh/ m2/an)</t>
  </si>
  <si>
    <t xml:space="preserve">Numărul gospodăriilor cu o clasificare mai bună a consumului de energie </t>
  </si>
  <si>
    <t>Scăderea anuală a emisiilor echivalent CO2 (kgCO2/m2/an)</t>
  </si>
  <si>
    <t>a.    Proiectul prevede măsuri de intervenție ce conduc la o scădere a emisiilor echivalent CO2 ≥ 50% față de emisiile inițiale.</t>
  </si>
  <si>
    <t>1</t>
  </si>
  <si>
    <t>b. Proiectul este complementar cu proiecte pentru măsurile de mobilitate urbană din cadrul priorităţii de investiţie 3.2</t>
  </si>
  <si>
    <t>b. Solicitantul are toate avizele şi acordurile solicitate prin Certificatul de Urbanism</t>
  </si>
  <si>
    <t>c. Solicitantul are documentaţia tehnico-economică faza PT elaborată.</t>
  </si>
  <si>
    <t xml:space="preserve">d. Solicitantul a efectuat procedura de achiziţie publică pentru elaborarea PT </t>
  </si>
  <si>
    <t xml:space="preserve"> e. Între ≥0% - ≤50% </t>
  </si>
  <si>
    <t>Anexa 3.1.A.3</t>
  </si>
  <si>
    <t>Grila de evaluare tehnică şi financiară aferentă componentei nr. ... (adresa bloc) a cererii de finanțare</t>
  </si>
  <si>
    <t>c. Proiectul prevede măsuri de intervenție ce conduc la o clasificare mai bună  din punct de vedere al consumului de energie a unui număr &lt; 40 de gospodării.</t>
  </si>
  <si>
    <t>b. Proiectul prevede măsuri de intervenție ce conduc la o clasificare mai bună  din punct de vedere al consumului de energie a unui număr ≥ 40 &lt; 80 de gospodării.</t>
  </si>
  <si>
    <t>a.  Proiectul prevede măsuri de intervenție ce conduc la o clasificare mai bună  din punct de vedere al consumului de energie a unui număr ≥ 80 de gospodării.</t>
  </si>
  <si>
    <t xml:space="preserve">a. Proiectul prevede instalarea unor sisteme alternative de producere a energiei din surse regenerabile.
</t>
  </si>
  <si>
    <t xml:space="preserve">c. Proiectul prevedere crearea de facilităţi / adaptarea infrastructurii/ echipamentelor pentru accesul persoanelor cu dizabilităţi.  </t>
  </si>
  <si>
    <t xml:space="preserve">b. Proiectul ţine cont de potenţialul de atenuare a dezastrelor naturale şi de adaptare la acestea a investițiilor realizate prin  proiect (ex: utilizarea de materiale ecologice, care nu întrețin arderea). </t>
  </si>
  <si>
    <t xml:space="preserve">c. Bugetul este corelat cu devizul general al componentei. </t>
  </si>
  <si>
    <t>a. Bugetul este complet şi corelat cu activitățile prevăzute.</t>
  </si>
  <si>
    <t>Gradul de pregătire/maturitate a componentei</t>
  </si>
  <si>
    <t>Tipul de racordare/branşare la reţelele de termoficare (conform soluției tehnice)</t>
  </si>
  <si>
    <t>1.4</t>
  </si>
  <si>
    <t xml:space="preserve">Criteriile aferente prezentei grile vor fi punctate pentru fiecare componentă (bloc) în parte. Punctarea fiecărui subcriteriu se face prin selectarea unei opțiuni (ex. a., b., c., d.) și a punctajului aferent opțiunii, cu excepția subcriteriilor 2, 3, 4, 4.2 și 5.1, unde pot fi selectate una sau mai multe opțiuni, după cum este cazul, punctajele aferente cumulându-se. Punctajul aferent unui criteriu reprezintă suma punctajelor obținute la fiecare subcriteriu aferent. Punctajul final reprezintă suma punctajelor obținute la toate cele 5 criterii. În cazul în care o componentă va fi punctată cu mai putin de 60 de puncte, aceasta va fi eliminată din cererea de finanțare. </t>
  </si>
  <si>
    <t>Punctaj minim 60 puncte. Notarea cu 0 a unui criteriu sau subcriteriu nu duce la respingerea componentei.</t>
  </si>
  <si>
    <t xml:space="preserve">Contribuția componentei la realizarea obiectivelor specifice </t>
  </si>
  <si>
    <t>c. Proiectul prevede măsuri de intervenție ce conduc la o  scădere a emisiilor echivalent CO2 &lt; 10% față de emisiile inițiale.</t>
  </si>
  <si>
    <t>b. Proiectul prevede măsuri de intervenție ce conduc la o  scădere a emisiilor echivalent CO2 ≥ 10%&lt;50% față de emisiile inițiale.</t>
  </si>
  <si>
    <t>c. Proiectul prevede măsuri de intervenție ce conduc la o reducere a consumului de energie &lt; 30% față de consumul inițial.</t>
  </si>
  <si>
    <t>b. Proiectul prevede măsuri de intervenție ce conduc la o reducere a consumului de energie ≥30%&lt;40%  față de consumul inițial.</t>
  </si>
  <si>
    <t>a. Proiectul prevede măsuri de intervenție ce conduc la o reducere a consumului de energie  ≥40% față de consumul inițial.</t>
  </si>
  <si>
    <t>Bugetul componentei</t>
  </si>
  <si>
    <t>c. Piesele desenate sunt complete şi corespund cu părţile scrise. Piesele scrise sunt corelate și respectă concluziile din expertiza tehnică şi raportul de audit energetic, etc.</t>
  </si>
  <si>
    <t>d. Devizul general respectă metodologia și structura în conformitate cu HG 28/2008. Devizele estimative sunt clare, complete și realiste</t>
  </si>
  <si>
    <t>Se va întocmi o grilă centralizatoare la nivel de cerere de finanțare cu indicarea punctajului obținut.</t>
  </si>
  <si>
    <t>c. Solicitantul demonstrează că proiectul face parte dintr-o strategie integrată de dezvoltare urbană finanţabilă prin axa prioritară 4 Dezvoltare urbană durabilă.</t>
  </si>
  <si>
    <t>a. Proiectul este implementat în localităţi pentru care se fac investiţii în sistemul de termoficare sau urmează a fi finanțate din fonduri publice (europene sau naționale)</t>
  </si>
  <si>
    <t>a. Solicitantul are Autorizaţie de construire emisă.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</si>
</sst>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0" tint="-0.499984740745262"/>
      <name val="Trebuchet MS"/>
      <family val="2"/>
      <charset val="238"/>
    </font>
    <font>
      <b/>
      <sz val="12"/>
      <color rgb="FF333333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0"/>
      <color theme="0" tint="-0.499984740745262"/>
      <name val="Trebuchet MS"/>
      <family val="2"/>
      <charset val="238"/>
    </font>
    <font>
      <b/>
      <sz val="10"/>
      <color theme="0" tint="-0.499984740745262"/>
      <name val="Trebuchet MS"/>
      <family val="2"/>
      <charset val="238"/>
    </font>
    <font>
      <sz val="10"/>
      <color rgb="FF33333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u/>
      <sz val="11"/>
      <color theme="10"/>
      <name val="Trebuchet MS"/>
      <family val="2"/>
      <charset val="238"/>
    </font>
    <font>
      <sz val="11"/>
      <name val="Trebuchet MS"/>
      <family val="2"/>
      <charset val="238"/>
    </font>
    <font>
      <b/>
      <i/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6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justify" vertical="center"/>
    </xf>
    <xf numFmtId="0" fontId="8" fillId="0" borderId="20" xfId="0" applyFont="1" applyBorder="1" applyAlignment="1">
      <alignment horizontal="justify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justify" vertical="center"/>
    </xf>
    <xf numFmtId="0" fontId="1" fillId="4" borderId="20" xfId="0" applyFont="1" applyFill="1" applyBorder="1" applyAlignment="1">
      <alignment horizontal="left" vertical="center" wrapText="1"/>
    </xf>
    <xf numFmtId="0" fontId="2" fillId="0" borderId="0" xfId="0" applyFont="1"/>
    <xf numFmtId="0" fontId="10" fillId="2" borderId="14" xfId="0" applyFont="1" applyFill="1" applyBorder="1" applyAlignment="1">
      <alignment horizontal="justify" vertical="center" wrapText="1"/>
    </xf>
    <xf numFmtId="0" fontId="10" fillId="2" borderId="17" xfId="0" applyFont="1" applyFill="1" applyBorder="1" applyAlignment="1">
      <alignment horizontal="justify" vertical="center" wrapText="1"/>
    </xf>
    <xf numFmtId="0" fontId="10" fillId="2" borderId="17" xfId="0" applyFont="1" applyFill="1" applyBorder="1" applyAlignment="1">
      <alignment horizontal="center" vertical="center" wrapText="1"/>
    </xf>
    <xf numFmtId="2" fontId="2" fillId="0" borderId="0" xfId="0" applyNumberFormat="1" applyFont="1"/>
    <xf numFmtId="1" fontId="2" fillId="0" borderId="1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 indent="2"/>
    </xf>
    <xf numFmtId="0" fontId="12" fillId="0" borderId="2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 indent="2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/>
    <xf numFmtId="0" fontId="14" fillId="2" borderId="3" xfId="0" applyFont="1" applyFill="1" applyBorder="1" applyAlignment="1">
      <alignment horizontal="justify" vertical="center" wrapText="1"/>
    </xf>
    <xf numFmtId="0" fontId="14" fillId="2" borderId="8" xfId="0" applyFont="1" applyFill="1" applyBorder="1" applyAlignment="1">
      <alignment horizontal="justify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2" borderId="4" xfId="0" applyFont="1" applyFill="1" applyBorder="1" applyAlignment="1">
      <alignment horizontal="justify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justify" vertical="center" wrapText="1"/>
    </xf>
    <xf numFmtId="0" fontId="12" fillId="5" borderId="25" xfId="0" applyFont="1" applyFill="1" applyBorder="1" applyAlignment="1">
      <alignment horizontal="justify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justify" vertical="center" wrapText="1"/>
    </xf>
    <xf numFmtId="2" fontId="12" fillId="0" borderId="24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28" xfId="0" applyFont="1" applyBorder="1" applyAlignment="1"/>
    <xf numFmtId="0" fontId="13" fillId="0" borderId="4" xfId="0" applyFont="1" applyBorder="1" applyAlignment="1"/>
    <xf numFmtId="0" fontId="12" fillId="0" borderId="6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26" xfId="0" applyFont="1" applyBorder="1" applyAlignment="1">
      <alignment horizontal="justify" vertical="center" wrapText="1"/>
    </xf>
    <xf numFmtId="0" fontId="13" fillId="0" borderId="29" xfId="0" applyFont="1" applyBorder="1" applyAlignment="1">
      <alignment vertical="center" wrapText="1"/>
    </xf>
    <xf numFmtId="0" fontId="13" fillId="0" borderId="27" xfId="0" applyFont="1" applyBorder="1" applyAlignment="1">
      <alignment horizontal="justify" vertical="center" wrapText="1"/>
    </xf>
    <xf numFmtId="0" fontId="13" fillId="0" borderId="7" xfId="0" applyFont="1" applyBorder="1" applyAlignment="1">
      <alignment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 indent="2"/>
    </xf>
    <xf numFmtId="0" fontId="12" fillId="0" borderId="3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justify" vertical="center" wrapText="1"/>
    </xf>
    <xf numFmtId="0" fontId="12" fillId="0" borderId="12" xfId="0" applyFont="1" applyBorder="1" applyAlignment="1"/>
    <xf numFmtId="0" fontId="10" fillId="2" borderId="9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6" xfId="0" applyFont="1" applyBorder="1" applyAlignment="1">
      <alignment wrapText="1"/>
    </xf>
    <xf numFmtId="0" fontId="14" fillId="2" borderId="6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justify" vertical="center" wrapText="1"/>
    </xf>
    <xf numFmtId="49" fontId="2" fillId="0" borderId="8" xfId="0" applyNumberFormat="1" applyFont="1" applyBorder="1" applyAlignment="1">
      <alignment horizontal="justify" vertical="center" wrapText="1"/>
    </xf>
    <xf numFmtId="49" fontId="10" fillId="2" borderId="6" xfId="0" applyNumberFormat="1" applyFont="1" applyFill="1" applyBorder="1" applyAlignment="1">
      <alignment horizontal="justify" vertical="center" wrapText="1"/>
    </xf>
    <xf numFmtId="49" fontId="10" fillId="2" borderId="3" xfId="0" applyNumberFormat="1" applyFont="1" applyFill="1" applyBorder="1" applyAlignment="1">
      <alignment horizontal="justify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10" fillId="2" borderId="13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0"/>
  <sheetViews>
    <sheetView tabSelected="1" workbookViewId="0">
      <selection activeCell="P2" sqref="P2"/>
    </sheetView>
  </sheetViews>
  <sheetFormatPr defaultColWidth="9.140625" defaultRowHeight="18" x14ac:dyDescent="0.35"/>
  <cols>
    <col min="1" max="1" width="6.42578125" style="5" customWidth="1"/>
    <col min="2" max="2" width="103.7109375" style="5" customWidth="1"/>
    <col min="3" max="3" width="9" style="6" customWidth="1"/>
    <col min="4" max="4" width="9.5703125" style="6" customWidth="1"/>
    <col min="5" max="5" width="8.140625" style="5" customWidth="1"/>
    <col min="6" max="6" width="7.42578125" style="5" customWidth="1"/>
    <col min="7" max="7" width="13" style="5" customWidth="1"/>
    <col min="8" max="8" width="9.140625" style="5"/>
    <col min="9" max="9" width="7.140625" style="5" customWidth="1"/>
    <col min="10" max="11" width="7.28515625" style="5" customWidth="1"/>
    <col min="12" max="12" width="7" style="5" customWidth="1"/>
    <col min="13" max="15" width="7.5703125" style="5" customWidth="1"/>
    <col min="16" max="18" width="7" style="5" customWidth="1"/>
    <col min="19" max="16384" width="9.140625" style="5"/>
  </cols>
  <sheetData>
    <row r="2" spans="1:18" ht="31.5" customHeight="1" x14ac:dyDescent="0.35">
      <c r="B2" s="2" t="s">
        <v>19</v>
      </c>
    </row>
    <row r="3" spans="1:18" ht="27" customHeight="1" x14ac:dyDescent="0.35">
      <c r="B3" s="2" t="s">
        <v>20</v>
      </c>
    </row>
    <row r="4" spans="1:18" ht="36" customHeight="1" x14ac:dyDescent="0.35">
      <c r="B4" s="9" t="s">
        <v>21</v>
      </c>
    </row>
    <row r="5" spans="1:18" ht="31.5" customHeight="1" x14ac:dyDescent="0.35">
      <c r="B5" s="10" t="s">
        <v>22</v>
      </c>
    </row>
    <row r="6" spans="1:18" ht="29.25" customHeight="1" x14ac:dyDescent="0.35">
      <c r="B6" s="11" t="s">
        <v>23</v>
      </c>
      <c r="D6" s="7"/>
      <c r="E6" s="8"/>
      <c r="F6" s="8"/>
    </row>
    <row r="7" spans="1:18" ht="16.5" customHeight="1" x14ac:dyDescent="0.35">
      <c r="B7" s="12" t="s">
        <v>43</v>
      </c>
      <c r="C7" s="3"/>
      <c r="D7" s="7"/>
      <c r="E7" s="8"/>
      <c r="F7" s="8"/>
    </row>
    <row r="8" spans="1:18" ht="104.25" customHeight="1" x14ac:dyDescent="0.35">
      <c r="B8" s="13" t="s">
        <v>56</v>
      </c>
      <c r="C8" s="4"/>
    </row>
    <row r="9" spans="1:18" ht="54.75" customHeight="1" x14ac:dyDescent="0.35">
      <c r="B9" s="14" t="s">
        <v>67</v>
      </c>
    </row>
    <row r="10" spans="1:18" ht="31.5" customHeight="1" x14ac:dyDescent="0.35">
      <c r="B10" s="14" t="s">
        <v>57</v>
      </c>
      <c r="G10" s="4"/>
    </row>
    <row r="11" spans="1:18" ht="18.75" thickBot="1" x14ac:dyDescent="0.4"/>
    <row r="12" spans="1:18" ht="18.75" thickBot="1" x14ac:dyDescent="0.4">
      <c r="A12" s="126" t="s">
        <v>44</v>
      </c>
      <c r="B12" s="127"/>
      <c r="C12" s="12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33" customHeight="1" thickBot="1" x14ac:dyDescent="0.4">
      <c r="A13" s="16" t="s">
        <v>0</v>
      </c>
      <c r="B13" s="17" t="s">
        <v>1</v>
      </c>
      <c r="C13" s="18" t="s">
        <v>2</v>
      </c>
      <c r="D13" s="18" t="s">
        <v>18</v>
      </c>
      <c r="E13" s="15"/>
      <c r="F13" s="15"/>
      <c r="G13" s="19"/>
      <c r="H13" s="19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" customHeight="1" x14ac:dyDescent="0.35">
      <c r="A14" s="120" t="s">
        <v>12</v>
      </c>
      <c r="B14" s="121"/>
      <c r="C14" s="105">
        <f>C16+C41+C50+C57+C62</f>
        <v>100</v>
      </c>
      <c r="D14" s="105">
        <f>D16+D41+D50+D57+D62</f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5" customHeight="1" thickBot="1" x14ac:dyDescent="0.4">
      <c r="A15" s="122"/>
      <c r="B15" s="123"/>
      <c r="C15" s="106"/>
      <c r="D15" s="10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35">
      <c r="A16" s="139">
        <v>1</v>
      </c>
      <c r="B16" s="109" t="s">
        <v>58</v>
      </c>
      <c r="C16" s="107">
        <f>C18+C23+C28+C35</f>
        <v>50</v>
      </c>
      <c r="D16" s="107">
        <f>D18+D23+D28+D35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8.75" thickBot="1" x14ac:dyDescent="0.4">
      <c r="A17" s="140"/>
      <c r="B17" s="110"/>
      <c r="C17" s="108"/>
      <c r="D17" s="10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20.25" customHeight="1" x14ac:dyDescent="0.35">
      <c r="A18" s="129" t="s">
        <v>11</v>
      </c>
      <c r="B18" s="117" t="s">
        <v>35</v>
      </c>
      <c r="C18" s="124">
        <v>15</v>
      </c>
      <c r="D18" s="12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8.75" thickBot="1" x14ac:dyDescent="0.4">
      <c r="A19" s="130"/>
      <c r="B19" s="116"/>
      <c r="C19" s="125"/>
      <c r="D19" s="12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33.75" thickBot="1" x14ac:dyDescent="0.4">
      <c r="A20" s="136"/>
      <c r="B20" s="73" t="s">
        <v>36</v>
      </c>
      <c r="C20" s="20">
        <v>15</v>
      </c>
      <c r="D20" s="2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33.75" thickBot="1" x14ac:dyDescent="0.4">
      <c r="A21" s="137"/>
      <c r="B21" s="73" t="s">
        <v>60</v>
      </c>
      <c r="C21" s="20">
        <v>10</v>
      </c>
      <c r="D21" s="2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36.75" customHeight="1" thickBot="1" x14ac:dyDescent="0.4">
      <c r="A22" s="138"/>
      <c r="B22" s="73" t="s">
        <v>59</v>
      </c>
      <c r="C22" s="20">
        <v>5</v>
      </c>
      <c r="D22" s="2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8.75" thickBot="1" x14ac:dyDescent="0.4">
      <c r="A23" s="131" t="s">
        <v>9</v>
      </c>
      <c r="B23" s="115" t="s">
        <v>33</v>
      </c>
      <c r="C23" s="133">
        <v>15</v>
      </c>
      <c r="D23" s="14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8.75" thickBot="1" x14ac:dyDescent="0.4">
      <c r="A24" s="132"/>
      <c r="B24" s="116"/>
      <c r="C24" s="134"/>
      <c r="D24" s="14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33.75" thickBot="1" x14ac:dyDescent="0.4">
      <c r="A25" s="100"/>
      <c r="B25" s="74" t="s">
        <v>63</v>
      </c>
      <c r="C25" s="24">
        <v>15</v>
      </c>
      <c r="D25" s="2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35.25" customHeight="1" thickBot="1" x14ac:dyDescent="0.4">
      <c r="A26" s="103"/>
      <c r="B26" s="74" t="s">
        <v>62</v>
      </c>
      <c r="C26" s="24">
        <v>10</v>
      </c>
      <c r="D26" s="2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33.75" thickBot="1" x14ac:dyDescent="0.4">
      <c r="A27" s="102"/>
      <c r="B27" s="75" t="s">
        <v>61</v>
      </c>
      <c r="C27" s="24">
        <v>5</v>
      </c>
      <c r="D27" s="2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thickBot="1" x14ac:dyDescent="0.4">
      <c r="A28" s="131" t="s">
        <v>10</v>
      </c>
      <c r="B28" s="117" t="s">
        <v>34</v>
      </c>
      <c r="C28" s="135">
        <v>10</v>
      </c>
      <c r="D28" s="14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3.25" customHeight="1" thickBot="1" x14ac:dyDescent="0.4">
      <c r="A29" s="132"/>
      <c r="B29" s="118"/>
      <c r="C29" s="134"/>
      <c r="D29" s="147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8.75" thickBot="1" x14ac:dyDescent="0.4">
      <c r="A30" s="100"/>
      <c r="B30" s="113" t="s">
        <v>47</v>
      </c>
      <c r="C30" s="83">
        <v>10</v>
      </c>
      <c r="D30" s="14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5.75" customHeight="1" thickBot="1" x14ac:dyDescent="0.4">
      <c r="A31" s="101"/>
      <c r="B31" s="114"/>
      <c r="C31" s="119"/>
      <c r="D31" s="14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8.75" thickBot="1" x14ac:dyDescent="0.4">
      <c r="A32" s="103"/>
      <c r="B32" s="113" t="s">
        <v>46</v>
      </c>
      <c r="C32" s="83">
        <v>5</v>
      </c>
      <c r="D32" s="14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8.75" thickBot="1" x14ac:dyDescent="0.4">
      <c r="A33" s="103"/>
      <c r="B33" s="114"/>
      <c r="C33" s="84"/>
      <c r="D33" s="148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32.25" customHeight="1" thickBot="1" x14ac:dyDescent="0.4">
      <c r="A34" s="103"/>
      <c r="B34" s="76" t="s">
        <v>45</v>
      </c>
      <c r="C34" s="45" t="s">
        <v>37</v>
      </c>
      <c r="D34" s="7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31.5" customHeight="1" thickBot="1" x14ac:dyDescent="0.4">
      <c r="A35" s="78" t="s">
        <v>55</v>
      </c>
      <c r="B35" s="66" t="s">
        <v>54</v>
      </c>
      <c r="C35" s="37">
        <v>10</v>
      </c>
      <c r="D35" s="4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24.75" customHeight="1" thickBot="1" x14ac:dyDescent="0.4">
      <c r="A36" s="100"/>
      <c r="B36" s="56" t="s">
        <v>30</v>
      </c>
      <c r="C36" s="27"/>
      <c r="D36" s="2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7.25" customHeight="1" thickBot="1" x14ac:dyDescent="0.4">
      <c r="A37" s="101"/>
      <c r="B37" s="74" t="s">
        <v>26</v>
      </c>
      <c r="C37" s="28">
        <v>10</v>
      </c>
      <c r="D37" s="28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9.5" customHeight="1" thickBot="1" x14ac:dyDescent="0.4">
      <c r="A38" s="101"/>
      <c r="B38" s="74" t="s">
        <v>27</v>
      </c>
      <c r="C38" s="28">
        <v>8</v>
      </c>
      <c r="D38" s="2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9.5" customHeight="1" thickBot="1" x14ac:dyDescent="0.4">
      <c r="A39" s="101"/>
      <c r="B39" s="74" t="s">
        <v>28</v>
      </c>
      <c r="C39" s="28">
        <v>4</v>
      </c>
      <c r="D39" s="2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9.5" customHeight="1" thickBot="1" x14ac:dyDescent="0.4">
      <c r="A40" s="102"/>
      <c r="B40" s="75" t="s">
        <v>42</v>
      </c>
      <c r="C40" s="28">
        <v>1</v>
      </c>
      <c r="D40" s="2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" customHeight="1" x14ac:dyDescent="0.35">
      <c r="A41" s="143">
        <v>2</v>
      </c>
      <c r="B41" s="111" t="s">
        <v>3</v>
      </c>
      <c r="C41" s="107">
        <f>SUM(C43:C48)</f>
        <v>10</v>
      </c>
      <c r="D41" s="107">
        <f>SUM(D43:D48)</f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8.75" thickBot="1" x14ac:dyDescent="0.4">
      <c r="A42" s="144"/>
      <c r="B42" s="112"/>
      <c r="C42" s="108"/>
      <c r="D42" s="108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8.75" customHeight="1" thickBot="1" x14ac:dyDescent="0.4">
      <c r="A43" s="100"/>
      <c r="B43" s="96" t="s">
        <v>48</v>
      </c>
      <c r="C43" s="83">
        <v>5</v>
      </c>
      <c r="D43" s="14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20.25" customHeight="1" thickBot="1" x14ac:dyDescent="0.4">
      <c r="A44" s="101"/>
      <c r="B44" s="97"/>
      <c r="C44" s="84"/>
      <c r="D44" s="14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4.75" hidden="1" customHeight="1" thickBot="1" x14ac:dyDescent="0.4">
      <c r="A45" s="103"/>
      <c r="B45" s="1"/>
      <c r="C45" s="26"/>
      <c r="D45" s="2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8.75" thickBot="1" x14ac:dyDescent="0.4">
      <c r="A46" s="103"/>
      <c r="B46" s="96" t="s">
        <v>50</v>
      </c>
      <c r="C46" s="98">
        <v>3</v>
      </c>
      <c r="D46" s="14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7.25" customHeight="1" thickBot="1" x14ac:dyDescent="0.4">
      <c r="A47" s="103"/>
      <c r="B47" s="97"/>
      <c r="C47" s="99"/>
      <c r="D47" s="14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36.75" customHeight="1" thickBot="1" x14ac:dyDescent="0.4">
      <c r="A48" s="102"/>
      <c r="B48" s="55" t="s">
        <v>49</v>
      </c>
      <c r="C48" s="57">
        <v>2</v>
      </c>
      <c r="D48" s="57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8.75" thickBot="1" x14ac:dyDescent="0.4">
      <c r="A49" s="58"/>
      <c r="B49" s="85" t="s">
        <v>16</v>
      </c>
      <c r="C49" s="86"/>
      <c r="D49" s="5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38.25" customHeight="1" thickBot="1" x14ac:dyDescent="0.4">
      <c r="A50" s="60">
        <v>3</v>
      </c>
      <c r="B50" s="61" t="s">
        <v>4</v>
      </c>
      <c r="C50" s="62">
        <f>SUM(C51:C53)</f>
        <v>8</v>
      </c>
      <c r="D50" s="63">
        <f>SUM(D51:D53)</f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37.5" customHeight="1" thickBot="1" x14ac:dyDescent="0.4">
      <c r="A51" s="95"/>
      <c r="B51" s="55" t="s">
        <v>69</v>
      </c>
      <c r="C51" s="44">
        <v>4</v>
      </c>
      <c r="D51" s="6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37.5" customHeight="1" thickBot="1" x14ac:dyDescent="0.4">
      <c r="A52" s="141"/>
      <c r="B52" s="56" t="s">
        <v>38</v>
      </c>
      <c r="C52" s="44">
        <v>2</v>
      </c>
      <c r="D52" s="6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32.25" customHeight="1" thickBot="1" x14ac:dyDescent="0.4">
      <c r="A53" s="142"/>
      <c r="B53" s="56" t="s">
        <v>68</v>
      </c>
      <c r="C53" s="57">
        <v>2</v>
      </c>
      <c r="D53" s="79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9.5" customHeight="1" thickBot="1" x14ac:dyDescent="0.4">
      <c r="A54" s="95"/>
      <c r="B54" s="89" t="s">
        <v>16</v>
      </c>
      <c r="C54" s="90"/>
      <c r="D54" s="5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.75" hidden="1" customHeight="1" thickBot="1" x14ac:dyDescent="0.4">
      <c r="A55" s="87"/>
      <c r="B55" s="91"/>
      <c r="C55" s="92"/>
      <c r="D55" s="5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.75" hidden="1" customHeight="1" thickBot="1" x14ac:dyDescent="0.4">
      <c r="A56" s="87"/>
      <c r="B56" s="93"/>
      <c r="C56" s="94"/>
      <c r="D56" s="5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8.75" thickBot="1" x14ac:dyDescent="0.4">
      <c r="A57" s="65">
        <v>4</v>
      </c>
      <c r="B57" s="66" t="s">
        <v>64</v>
      </c>
      <c r="C57" s="63">
        <f>SUM(C58:C60)</f>
        <v>10</v>
      </c>
      <c r="D57" s="63">
        <f>SUM(D58:D60)</f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8.75" thickBot="1" x14ac:dyDescent="0.4">
      <c r="A58" s="87"/>
      <c r="B58" s="47" t="s">
        <v>52</v>
      </c>
      <c r="C58" s="48">
        <v>4</v>
      </c>
      <c r="D58" s="57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33.75" thickBot="1" x14ac:dyDescent="0.4">
      <c r="A59" s="87"/>
      <c r="B59" s="49" t="s">
        <v>17</v>
      </c>
      <c r="C59" s="50">
        <v>3</v>
      </c>
      <c r="D59" s="5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8.75" thickBot="1" x14ac:dyDescent="0.4">
      <c r="A60" s="87"/>
      <c r="B60" s="49" t="s">
        <v>51</v>
      </c>
      <c r="C60" s="51">
        <v>3</v>
      </c>
      <c r="D60" s="57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8.75" thickBot="1" x14ac:dyDescent="0.4">
      <c r="A61" s="88"/>
      <c r="B61" s="81" t="s">
        <v>16</v>
      </c>
      <c r="C61" s="82"/>
      <c r="D61" s="5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8.75" thickBot="1" x14ac:dyDescent="0.4">
      <c r="A62" s="61">
        <v>5</v>
      </c>
      <c r="B62" s="61" t="s">
        <v>5</v>
      </c>
      <c r="C62" s="67">
        <f>C63+C70+C75</f>
        <v>22</v>
      </c>
      <c r="D62" s="67">
        <f>D63+D70+D75</f>
        <v>0</v>
      </c>
      <c r="E62" s="15"/>
      <c r="F62" s="15"/>
      <c r="G62" s="31"/>
      <c r="H62" s="31"/>
      <c r="I62" s="146"/>
      <c r="J62" s="146"/>
      <c r="K62" s="146"/>
      <c r="L62" s="146"/>
      <c r="M62" s="146"/>
      <c r="N62" s="146"/>
      <c r="O62" s="146"/>
      <c r="P62" s="146"/>
      <c r="Q62" s="146"/>
      <c r="R62" s="146"/>
    </row>
    <row r="63" spans="1:18" ht="46.5" customHeight="1" thickBot="1" x14ac:dyDescent="0.4">
      <c r="A63" s="68" t="s">
        <v>13</v>
      </c>
      <c r="B63" s="61" t="s">
        <v>6</v>
      </c>
      <c r="C63" s="67">
        <f>SUM(C64:C67)</f>
        <v>14</v>
      </c>
      <c r="D63" s="67">
        <f>SUM(D64:D67)</f>
        <v>0</v>
      </c>
      <c r="E63" s="31"/>
      <c r="F63" s="31"/>
      <c r="G63" s="32"/>
      <c r="H63" s="32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33.75" thickBot="1" x14ac:dyDescent="0.4">
      <c r="A64" s="95"/>
      <c r="B64" s="69" t="s">
        <v>7</v>
      </c>
      <c r="C64" s="70">
        <v>6</v>
      </c>
      <c r="D64" s="57"/>
      <c r="E64" s="32"/>
      <c r="F64" s="32"/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50.25" thickBot="1" x14ac:dyDescent="0.4">
      <c r="A65" s="87"/>
      <c r="B65" s="58" t="s">
        <v>29</v>
      </c>
      <c r="C65" s="71">
        <v>3</v>
      </c>
      <c r="D65" s="57"/>
      <c r="E65" s="32"/>
      <c r="F65" s="32"/>
      <c r="G65" s="35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34.5" thickBot="1" x14ac:dyDescent="0.4">
      <c r="A66" s="87"/>
      <c r="B66" s="80" t="s">
        <v>65</v>
      </c>
      <c r="C66" s="57">
        <v>3</v>
      </c>
      <c r="D66" s="57"/>
      <c r="E66" s="33"/>
      <c r="F66" s="34"/>
      <c r="G66" s="35"/>
      <c r="H66" s="34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1:18" ht="33.75" thickBot="1" x14ac:dyDescent="0.4">
      <c r="A67" s="88"/>
      <c r="B67" s="58" t="s">
        <v>66</v>
      </c>
      <c r="C67" s="57">
        <v>2</v>
      </c>
      <c r="D67" s="57"/>
      <c r="E67" s="35"/>
      <c r="F67" s="34"/>
      <c r="G67" s="35"/>
      <c r="H67" s="34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 ht="18.75" thickBot="1" x14ac:dyDescent="0.4">
      <c r="A68" s="72"/>
      <c r="B68" s="81" t="s">
        <v>16</v>
      </c>
      <c r="C68" s="82"/>
      <c r="D68" s="59"/>
      <c r="E68" s="35"/>
      <c r="F68" s="34"/>
      <c r="G68" s="35"/>
      <c r="H68" s="34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1:18" ht="15.75" hidden="1" customHeight="1" thickBot="1" x14ac:dyDescent="0.4">
      <c r="A69" s="43"/>
      <c r="B69" s="36"/>
      <c r="C69" s="42"/>
      <c r="D69" s="4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8.75" thickBot="1" x14ac:dyDescent="0.4">
      <c r="A70" s="41" t="s">
        <v>14</v>
      </c>
      <c r="B70" s="66" t="s">
        <v>53</v>
      </c>
      <c r="C70" s="37">
        <v>5</v>
      </c>
      <c r="D70" s="2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8.75" thickBot="1" x14ac:dyDescent="0.4">
      <c r="A71" s="100"/>
      <c r="B71" s="54" t="s">
        <v>70</v>
      </c>
      <c r="C71" s="28">
        <v>5</v>
      </c>
      <c r="D71" s="28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8.75" thickBot="1" x14ac:dyDescent="0.4">
      <c r="A72" s="101"/>
      <c r="B72" s="54" t="s">
        <v>39</v>
      </c>
      <c r="C72" s="28">
        <v>4</v>
      </c>
      <c r="D72" s="28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8.75" thickBot="1" x14ac:dyDescent="0.4">
      <c r="A73" s="103"/>
      <c r="B73" s="54" t="s">
        <v>40</v>
      </c>
      <c r="C73" s="28">
        <v>3</v>
      </c>
      <c r="D73" s="28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8.75" thickBot="1" x14ac:dyDescent="0.4">
      <c r="A74" s="103"/>
      <c r="B74" s="54" t="s">
        <v>41</v>
      </c>
      <c r="C74" s="28">
        <v>2</v>
      </c>
      <c r="D74" s="28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8.75" thickBot="1" x14ac:dyDescent="0.4">
      <c r="A75" s="41" t="s">
        <v>15</v>
      </c>
      <c r="B75" s="61" t="s">
        <v>8</v>
      </c>
      <c r="C75" s="30">
        <v>3</v>
      </c>
      <c r="D75" s="29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33.75" thickBot="1" x14ac:dyDescent="0.4">
      <c r="A76" s="100"/>
      <c r="B76" s="53" t="s">
        <v>24</v>
      </c>
      <c r="C76" s="44">
        <v>3</v>
      </c>
      <c r="D76" s="2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33.75" thickBot="1" x14ac:dyDescent="0.4">
      <c r="A77" s="104"/>
      <c r="B77" s="54" t="s">
        <v>25</v>
      </c>
      <c r="C77" s="44">
        <v>1</v>
      </c>
      <c r="D77" s="2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35">
      <c r="A78" s="120" t="s">
        <v>12</v>
      </c>
      <c r="B78" s="121"/>
      <c r="C78" s="145">
        <f>C14</f>
        <v>100</v>
      </c>
      <c r="D78" s="145">
        <f>D14</f>
        <v>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8.75" thickBot="1" x14ac:dyDescent="0.4">
      <c r="A79" s="122"/>
      <c r="B79" s="123"/>
      <c r="C79" s="123"/>
      <c r="D79" s="123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35">
      <c r="C80" s="5"/>
      <c r="D80" s="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35">
      <c r="A81" s="38" t="s">
        <v>31</v>
      </c>
      <c r="B81" s="15"/>
      <c r="C81" s="39"/>
      <c r="D81" s="3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35">
      <c r="A82" s="38" t="s">
        <v>32</v>
      </c>
      <c r="B82" s="15"/>
      <c r="C82" s="39"/>
      <c r="D82" s="3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35">
      <c r="C83" s="5"/>
      <c r="D83" s="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" customHeight="1" x14ac:dyDescent="0.35">
      <c r="C84" s="5"/>
      <c r="D84" s="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5.75" customHeight="1" x14ac:dyDescent="0.35">
      <c r="C85" s="5"/>
      <c r="D85" s="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35">
      <c r="C86" s="5"/>
      <c r="D86" s="5"/>
      <c r="L86" s="15"/>
      <c r="M86" s="15"/>
      <c r="N86" s="15"/>
      <c r="O86" s="15"/>
      <c r="P86" s="15"/>
      <c r="Q86" s="15"/>
      <c r="R86" s="15"/>
    </row>
    <row r="87" spans="1:18" x14ac:dyDescent="0.35">
      <c r="C87" s="5"/>
      <c r="D87" s="5"/>
    </row>
    <row r="88" spans="1:18" x14ac:dyDescent="0.35">
      <c r="A88" s="15"/>
      <c r="B88" s="15"/>
      <c r="C88" s="39"/>
      <c r="D88" s="39"/>
      <c r="E88" s="15"/>
      <c r="F88" s="15"/>
      <c r="G88" s="15"/>
      <c r="H88" s="15"/>
      <c r="I88" s="15"/>
      <c r="J88" s="15"/>
      <c r="K88" s="15"/>
    </row>
    <row r="89" spans="1:18" x14ac:dyDescent="0.35">
      <c r="A89" s="15"/>
      <c r="B89" s="15"/>
      <c r="C89" s="39"/>
      <c r="D89" s="39"/>
      <c r="E89" s="15"/>
      <c r="F89" s="15"/>
      <c r="G89" s="15"/>
      <c r="H89" s="15"/>
      <c r="I89" s="15"/>
      <c r="J89" s="15"/>
      <c r="K89" s="15"/>
    </row>
    <row r="90" spans="1:18" x14ac:dyDescent="0.35">
      <c r="A90" s="15"/>
      <c r="B90" s="15"/>
      <c r="C90" s="39"/>
      <c r="D90" s="39"/>
      <c r="E90" s="15"/>
      <c r="F90" s="15"/>
      <c r="G90" s="15"/>
      <c r="H90" s="15"/>
      <c r="I90" s="15"/>
      <c r="J90" s="15"/>
      <c r="K90" s="15"/>
    </row>
  </sheetData>
  <mergeCells count="55">
    <mergeCell ref="A30:A34"/>
    <mergeCell ref="B43:B44"/>
    <mergeCell ref="A78:B79"/>
    <mergeCell ref="C78:C79"/>
    <mergeCell ref="D78:D79"/>
    <mergeCell ref="I62:R62"/>
    <mergeCell ref="D18:D19"/>
    <mergeCell ref="D23:D24"/>
    <mergeCell ref="D28:D29"/>
    <mergeCell ref="D30:D31"/>
    <mergeCell ref="D32:D33"/>
    <mergeCell ref="D41:D42"/>
    <mergeCell ref="D43:D44"/>
    <mergeCell ref="D46:D47"/>
    <mergeCell ref="A12:C12"/>
    <mergeCell ref="A18:A19"/>
    <mergeCell ref="A23:A24"/>
    <mergeCell ref="C23:C24"/>
    <mergeCell ref="A28:A29"/>
    <mergeCell ref="C28:C29"/>
    <mergeCell ref="A25:A27"/>
    <mergeCell ref="A20:A22"/>
    <mergeCell ref="A16:A17"/>
    <mergeCell ref="D14:D15"/>
    <mergeCell ref="D16:D17"/>
    <mergeCell ref="B16:B17"/>
    <mergeCell ref="C41:C42"/>
    <mergeCell ref="B41:B42"/>
    <mergeCell ref="C32:C33"/>
    <mergeCell ref="B32:B33"/>
    <mergeCell ref="B23:B24"/>
    <mergeCell ref="B28:B29"/>
    <mergeCell ref="B30:B31"/>
    <mergeCell ref="C30:C31"/>
    <mergeCell ref="C16:C17"/>
    <mergeCell ref="C14:C15"/>
    <mergeCell ref="A14:B15"/>
    <mergeCell ref="B18:B19"/>
    <mergeCell ref="C18:C19"/>
    <mergeCell ref="A36:A40"/>
    <mergeCell ref="A43:A48"/>
    <mergeCell ref="A71:A74"/>
    <mergeCell ref="A76:A77"/>
    <mergeCell ref="A64:A67"/>
    <mergeCell ref="A51:A53"/>
    <mergeCell ref="A41:A42"/>
    <mergeCell ref="B68:C68"/>
    <mergeCell ref="C43:C44"/>
    <mergeCell ref="B49:C49"/>
    <mergeCell ref="A58:A61"/>
    <mergeCell ref="B61:C61"/>
    <mergeCell ref="B54:C56"/>
    <mergeCell ref="A54:A56"/>
    <mergeCell ref="B46:B47"/>
    <mergeCell ref="C46:C47"/>
  </mergeCells>
  <hyperlinks>
    <hyperlink ref="B62" location="_ftn1" display="_ftn1"/>
    <hyperlink ref="B63" location="_ftn2" display="_ftn2"/>
    <hyperlink ref="A81" location="_ftnref1" display="_ftnref1"/>
    <hyperlink ref="A82" location="_ftnref2" display="_ftnref2"/>
  </hyperlinks>
  <pageMargins left="0.3543307086614173" right="0.3543307086614173" top="0.39370078740157483" bottom="0.39370078740157483" header="0.51181102362204722" footer="0.5118110236220472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Sheet1!_ftn1</vt:lpstr>
      <vt:lpstr>Sheet1!_ftn2</vt:lpstr>
      <vt:lpstr>Sheet1!_ftnref1</vt:lpstr>
      <vt:lpstr>Sheet1!_ftnref2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Stoica</dc:creator>
  <cp:lastModifiedBy>Laurentiu CAPRIAN</cp:lastModifiedBy>
  <cp:lastPrinted>2015-08-11T10:54:01Z</cp:lastPrinted>
  <dcterms:created xsi:type="dcterms:W3CDTF">2015-07-30T08:46:02Z</dcterms:created>
  <dcterms:modified xsi:type="dcterms:W3CDTF">2015-08-21T06:52:54Z</dcterms:modified>
</cp:coreProperties>
</file>